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60" windowWidth="15255" windowHeight="7935"/>
  </bookViews>
  <sheets>
    <sheet name="текстовая" sheetId="6" r:id="rId1"/>
    <sheet name="Таблица 1" sheetId="1" r:id="rId2"/>
    <sheet name="Таблица 2" sheetId="2" r:id="rId3"/>
    <sheet name="Таблица 2.1" sheetId="3" r:id="rId4"/>
    <sheet name="Таблица 3,4" sheetId="4" r:id="rId5"/>
  </sheets>
  <definedNames>
    <definedName name="_xlnm.Print_Area" localSheetId="1">'Таблица 1'!$A$1:$C$23</definedName>
    <definedName name="_xlnm.Print_Area" localSheetId="2">'Таблица 2'!$A$1:$U$48</definedName>
    <definedName name="_xlnm.Print_Area" localSheetId="3">'Таблица 2.1'!$A$1:$L$12</definedName>
    <definedName name="_xlnm.Print_Area" localSheetId="4">'Таблица 3,4'!$A$1:$C$32</definedName>
    <definedName name="_xlnm.Print_Area" localSheetId="0">текстовая!$A$1:$K$176</definedName>
  </definedNames>
  <calcPr calcId="124519"/>
</workbook>
</file>

<file path=xl/calcChain.xml><?xml version="1.0" encoding="utf-8"?>
<calcChain xmlns="http://schemas.openxmlformats.org/spreadsheetml/2006/main">
  <c r="D34" i="2"/>
  <c r="D19"/>
  <c r="E19"/>
  <c r="F19"/>
  <c r="E15"/>
  <c r="J27"/>
  <c r="E32"/>
  <c r="D32"/>
  <c r="J20"/>
  <c r="K20"/>
  <c r="L20"/>
  <c r="H10" i="3"/>
  <c r="I10"/>
  <c r="E11"/>
  <c r="E10" s="1"/>
  <c r="F11"/>
  <c r="F10" s="1"/>
  <c r="D10"/>
  <c r="U47" i="2"/>
  <c r="T47"/>
  <c r="S8"/>
  <c r="S27"/>
  <c r="S31"/>
  <c r="L8"/>
  <c r="L19"/>
  <c r="L27"/>
  <c r="L31"/>
  <c r="K19"/>
  <c r="K27"/>
  <c r="K31"/>
  <c r="J8"/>
  <c r="J19"/>
  <c r="J31"/>
  <c r="I19"/>
  <c r="I27"/>
  <c r="I31"/>
  <c r="H19"/>
  <c r="H27"/>
  <c r="H31"/>
  <c r="G19"/>
  <c r="G27"/>
  <c r="D39"/>
  <c r="D46"/>
  <c r="F39"/>
  <c r="E39"/>
  <c r="F38"/>
  <c r="E38"/>
  <c r="D38"/>
  <c r="F37"/>
  <c r="E37"/>
  <c r="D37"/>
  <c r="F36"/>
  <c r="E36"/>
  <c r="D36"/>
  <c r="F35"/>
  <c r="E35"/>
  <c r="D35"/>
  <c r="F34"/>
  <c r="E34"/>
  <c r="F33"/>
  <c r="E33"/>
  <c r="D33"/>
  <c r="F32"/>
  <c r="P31"/>
  <c r="M31"/>
  <c r="F30"/>
  <c r="E30"/>
  <c r="D30"/>
  <c r="F29"/>
  <c r="E29"/>
  <c r="D29"/>
  <c r="F28"/>
  <c r="E28"/>
  <c r="D28"/>
  <c r="P27"/>
  <c r="M27"/>
  <c r="F25"/>
  <c r="E25"/>
  <c r="D25"/>
  <c r="F22"/>
  <c r="E22"/>
  <c r="D22"/>
  <c r="F21"/>
  <c r="E21"/>
  <c r="D21"/>
  <c r="P19"/>
  <c r="M19"/>
  <c r="R18"/>
  <c r="Q18"/>
  <c r="F15"/>
  <c r="D15"/>
  <c r="F175" i="6"/>
  <c r="J171"/>
  <c r="H175"/>
  <c r="C175"/>
  <c r="K174"/>
  <c r="J174"/>
  <c r="K173"/>
  <c r="J173"/>
  <c r="K172"/>
  <c r="J172"/>
  <c r="K171"/>
  <c r="G10" i="3"/>
  <c r="K8" i="2" l="1"/>
  <c r="M18"/>
  <c r="L18"/>
  <c r="L47" s="1"/>
  <c r="J18"/>
  <c r="J47" s="1"/>
  <c r="P18"/>
  <c r="F27"/>
  <c r="S18"/>
  <c r="S47" s="1"/>
  <c r="E31"/>
  <c r="K18"/>
  <c r="I18"/>
  <c r="F31"/>
  <c r="E27"/>
  <c r="H18"/>
  <c r="D27"/>
  <c r="G31"/>
  <c r="D31" s="1"/>
  <c r="K47" l="1"/>
  <c r="G18"/>
  <c r="G11" s="1"/>
  <c r="F18"/>
  <c r="I11"/>
  <c r="H11"/>
  <c r="E18"/>
  <c r="D18" l="1"/>
  <c r="H8"/>
  <c r="E11"/>
  <c r="D11"/>
  <c r="G8"/>
  <c r="I8"/>
  <c r="F11"/>
  <c r="I47" l="1"/>
  <c r="F8"/>
  <c r="H47"/>
  <c r="E8"/>
  <c r="D8"/>
  <c r="G47"/>
  <c r="D47" s="1"/>
</calcChain>
</file>

<file path=xl/sharedStrings.xml><?xml version="1.0" encoding="utf-8"?>
<sst xmlns="http://schemas.openxmlformats.org/spreadsheetml/2006/main" count="287" uniqueCount="217">
  <si>
    <t>(последнюю отчетную дату)</t>
  </si>
  <si>
    <t>№ 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</si>
  <si>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</si>
  <si>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</si>
  <si>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</si>
  <si>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</si>
  <si>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</si>
  <si>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</si>
  <si>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</si>
  <si>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</si>
  <si>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в том числе:</t>
  </si>
  <si>
    <t>дебиторская задолженность по доходам</t>
  </si>
  <si>
    <t>Обязательства, всего:</t>
  </si>
  <si>
    <t>кредиторская задолженность:</t>
  </si>
  <si>
    <t>просроченная кредиторская задолженность</t>
  </si>
  <si>
    <t>Код строки</t>
  </si>
  <si>
    <t>всего</t>
  </si>
  <si>
    <t>Поступления от доходов, всего:</t>
  </si>
  <si>
    <t>X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</si>
  <si>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</si>
  <si>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</si>
  <si>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</si>
  <si>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</si>
  <si>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</si>
  <si>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</si>
  <si>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</si>
  <si>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</si>
  <si>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</si>
  <si>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</si>
  <si>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</si>
  <si>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</si>
  <si>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</si>
  <si>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</si>
  <si>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</si>
  <si>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</si>
  <si>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</si>
  <si>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</si>
  <si>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Таблица 2.1 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</si>
  <si>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</si>
  <si>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</si>
  <si>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на закупку товаров работ, услуг по году начала закупки:</t>
  </si>
  <si>
    <t>Таблица 1</t>
  </si>
  <si>
    <t>Объем финансового обеспечения, руб (с точностью до двух знаков после запятой - 0,00)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</si>
  <si>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</si>
  <si>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субсидии, предоставляемые в соответствии с абзацем вторым пункта 1 статьи 78.1 Бюджетного кодекса Российской Федерации </t>
  </si>
  <si>
    <t xml:space="preserve">субсидии на осуществление капитальных вложений </t>
  </si>
  <si>
    <t xml:space="preserve">субсидия на финансовое обеспечение выполнения государственного (муниципального) задания </t>
  </si>
  <si>
    <t xml:space="preserve">средства обязательного медицинского
страхования
</t>
  </si>
  <si>
    <t xml:space="preserve">поступления от оказания услуг (выполнения работ) на платной основе и от иной приносящей доход деятельности </t>
  </si>
  <si>
    <t xml:space="preserve">Год начала закупки
</t>
  </si>
  <si>
    <t xml:space="preserve">в соответствии с Федеральным законом от 5 апреля 2013 г. № 44-ФЗ “О контрактной системе в сфере закупок товаров, работ, услуг для обеспечения государственных и муниципальных нужд” </t>
  </si>
  <si>
    <t xml:space="preserve">в соответствии с Федеральным законом от 18 июля 2011 г. № 223-ФЗ “О закупках товаров, работ, услуг отдельными видами "юридических лиц” </t>
  </si>
  <si>
    <t xml:space="preserve">в том числе: на оплату контрактов заключенных до начала очередного финансового года: </t>
  </si>
  <si>
    <t>доходы от штрафов, пеней, иных сумм принудительного изъятия</t>
  </si>
  <si>
    <t>безвозмездные перечисления организациям</t>
  </si>
  <si>
    <t xml:space="preserve">Код по бюджетной классификации Российской Федерации </t>
  </si>
  <si>
    <t>денежные средства учреждения на счетах в казнействе</t>
  </si>
  <si>
    <t xml:space="preserve">в том числе: </t>
  </si>
  <si>
    <t xml:space="preserve"> доходы от собственности</t>
  </si>
  <si>
    <t>субсидия на выполнение муниципального задания</t>
  </si>
  <si>
    <t>в том числе; услуги связи</t>
  </si>
  <si>
    <t>коммунальные услуги</t>
  </si>
  <si>
    <t>работы, услуги по содержанию имущества</t>
  </si>
  <si>
    <t>прочие работы, услуги</t>
  </si>
  <si>
    <t>не заполнять</t>
  </si>
  <si>
    <t>0001</t>
  </si>
  <si>
    <t>заполняем только серые ячейки</t>
  </si>
  <si>
    <t>должно ровняться Таб.2 стр. 260 гр. Всего</t>
  </si>
  <si>
    <t>транспортные услуги</t>
  </si>
  <si>
    <t>начисления на выплаты по оплате труда</t>
  </si>
  <si>
    <t>оплата труда</t>
  </si>
  <si>
    <t>увеличение стоимости основных средств</t>
  </si>
  <si>
    <t>увеличение стоимости материальных запасов</t>
  </si>
  <si>
    <t>ИСПОЛНИТЕЛЬНЫЙ</t>
  </si>
  <si>
    <t xml:space="preserve">уплата налога на имущество </t>
  </si>
  <si>
    <t>уплата государственной пошлины</t>
  </si>
  <si>
    <t>уплата иных платежей</t>
  </si>
  <si>
    <t>Выплаты по расходам на закупку товаров, работ, услуг всего:</t>
  </si>
  <si>
    <t xml:space="preserve"> </t>
  </si>
  <si>
    <t>Полное наименование  учреждения:</t>
  </si>
  <si>
    <t>Сокращенное наименование  учреждения:</t>
  </si>
  <si>
    <t>Юридический адрес</t>
  </si>
  <si>
    <t>Дата регистрации</t>
  </si>
  <si>
    <t>Место регистрации</t>
  </si>
  <si>
    <t>Почтовый адрес</t>
  </si>
  <si>
    <t>Телефон учреждения</t>
  </si>
  <si>
    <t>Факс учреждения</t>
  </si>
  <si>
    <t>Адрес электронной почты</t>
  </si>
  <si>
    <t>Ф.И.О. руководителя учреждения</t>
  </si>
  <si>
    <t>Ф.И.О. главного бухгалтера</t>
  </si>
  <si>
    <t>ИНН/КПП</t>
  </si>
  <si>
    <t xml:space="preserve">Код ОКВЭД (ОКОНХ)                                                                            (вид деятельности)          </t>
  </si>
  <si>
    <t>Код ОКПО</t>
  </si>
  <si>
    <t>Код  ОКФС (форма  собственности)</t>
  </si>
  <si>
    <t>14 – Муниципальная собственность</t>
  </si>
  <si>
    <t>Код ОКАТО (местонахождение)</t>
  </si>
  <si>
    <t xml:space="preserve">Код ОКТМО </t>
  </si>
  <si>
    <t>Код ОКОПФ (организационно-правовая форма)</t>
  </si>
  <si>
    <t>Код ОКОГУ (орган управления)</t>
  </si>
  <si>
    <t>Размер уставного фонда</t>
  </si>
  <si>
    <t>нет</t>
  </si>
  <si>
    <t>Доля муниципалитета в уставном фонде</t>
  </si>
  <si>
    <t xml:space="preserve"> 2. Общая характеристика учреждения</t>
  </si>
  <si>
    <t>2.1. Основные виды деятельности учреждения</t>
  </si>
  <si>
    <t>Учреждение осуществляет образовательную деятельность по следующим образовательным программам:</t>
  </si>
  <si>
    <t>Общее образование</t>
  </si>
  <si>
    <t xml:space="preserve">1.       Начальное общее образование            </t>
  </si>
  <si>
    <t xml:space="preserve">2.       Основное общее образование </t>
  </si>
  <si>
    <t xml:space="preserve">3.       Среднее  общее образование </t>
  </si>
  <si>
    <t>Дополнительное образование</t>
  </si>
  <si>
    <t>1.       Дополнительное образование детей и взрослых</t>
  </si>
  <si>
    <t>2.2.  Наличие лицензий, свидетельства о государственной  аккредитации  учреждения, заключения по его аттестации.</t>
  </si>
  <si>
    <t xml:space="preserve">Государственный статус установлен при его государственной аккредитации.    </t>
  </si>
  <si>
    <t>Тип учреждения –образовательное учреждение.</t>
  </si>
  <si>
    <t>Тип образовательной организации –  общеобразовательная организация.</t>
  </si>
  <si>
    <t>2.3.  Структура управления</t>
  </si>
  <si>
    <t xml:space="preserve"> 3. Анализ существующего положения и перспектив развития образовательного учреждения</t>
  </si>
  <si>
    <t xml:space="preserve">3.1. Общая характеристика существующего положения образовательного учреждения </t>
  </si>
  <si>
    <t xml:space="preserve">Уровень образования педагогических кадров: </t>
  </si>
  <si>
    <t>Уровень квалификации педагогических кадров:</t>
  </si>
  <si>
    <t>3.2. Перспективы развития образовательного учреждения.</t>
  </si>
  <si>
    <t>Основная цель - это выполнение социальных задач, стоящих перед учреждением.</t>
  </si>
  <si>
    <t>       перспективы развития:повышение качества образовательного процесса;</t>
  </si>
  <si>
    <t>       повышения заработной платы и привлечение квалифицированных работников в образовательное учреждение;</t>
  </si>
  <si>
    <t>       возможность эффективного и целесообразного использования инновационных технологий на базе МБОУ «СОШ № 2 с.Чермен»;</t>
  </si>
  <si>
    <t>       возможность привлечения инвестиций.</t>
  </si>
  <si>
    <t xml:space="preserve">  4.Характеристика оказываемых услуг</t>
  </si>
  <si>
    <t>4.1 Описание услуг</t>
  </si>
  <si>
    <t>1.Образовательные услуги:</t>
  </si>
  <si>
    <t xml:space="preserve">  </t>
  </si>
  <si>
    <t>№ п/п</t>
  </si>
  <si>
    <t>Уровень (ступень) образования</t>
  </si>
  <si>
    <t>Направленность (наименование) образовательной программы</t>
  </si>
  <si>
    <t>Вид образовательной программы</t>
  </si>
  <si>
    <t>Нормативный срок освоения</t>
  </si>
  <si>
    <t xml:space="preserve">Начальное общее образование  </t>
  </si>
  <si>
    <t xml:space="preserve">Основная </t>
  </si>
  <si>
    <t>Основное общее образование</t>
  </si>
  <si>
    <t xml:space="preserve">- общеобразовательные программы </t>
  </si>
  <si>
    <t>Среднее общее образование</t>
  </si>
  <si>
    <t>Дополнительное образование детей и взрослых</t>
  </si>
  <si>
    <t>«Предшкольная пора»</t>
  </si>
  <si>
    <t>Дополнительная</t>
  </si>
  <si>
    <t>1 г</t>
  </si>
  <si>
    <t xml:space="preserve">            </t>
  </si>
  <si>
    <t>5.Показатели средней заработной платы в месяц</t>
  </si>
  <si>
    <t>Наименование категорий работников</t>
  </si>
  <si>
    <t>Численность</t>
  </si>
  <si>
    <t>Средняя зар.плата в мес. (руб)по категориям работников</t>
  </si>
  <si>
    <t>Средняя зар.плата в мес. (руб) на 1 работника</t>
  </si>
  <si>
    <t>шт.ед.</t>
  </si>
  <si>
    <t>раб.</t>
  </si>
  <si>
    <t>ПП(в т.ч.пед-психолог)</t>
  </si>
  <si>
    <t>АУП</t>
  </si>
  <si>
    <t>УВП</t>
  </si>
  <si>
    <t>МОП</t>
  </si>
  <si>
    <t>ВСЕГО</t>
  </si>
  <si>
    <t>-</t>
  </si>
  <si>
    <r>
      <t xml:space="preserve">      1.Учетная карта учреждения</t>
    </r>
    <r>
      <rPr>
        <sz val="16"/>
        <rFont val="Verdana"/>
        <family val="2"/>
        <charset val="204"/>
      </rPr>
      <t>  </t>
    </r>
  </si>
  <si>
    <r>
      <rPr>
        <b/>
        <sz val="12"/>
        <rFont val="Verdana"/>
        <family val="2"/>
        <charset val="204"/>
      </rPr>
      <t>2.2.1.</t>
    </r>
    <r>
      <rPr>
        <sz val="12"/>
        <rFont val="Verdana"/>
        <family val="2"/>
        <charset val="204"/>
      </rPr>
      <t xml:space="preserve">      Учредитель </t>
    </r>
    <r>
      <rPr>
        <b/>
        <sz val="12"/>
        <rFont val="Verdana"/>
        <family val="2"/>
        <charset val="204"/>
      </rPr>
      <t>-- Администрация местного самоуправления муниципального образования – Пригородный район Республики Северная Осетия – Алания.</t>
    </r>
  </si>
  <si>
    <r>
      <rPr>
        <b/>
        <sz val="12"/>
        <rFont val="Verdana"/>
        <family val="2"/>
        <charset val="204"/>
      </rPr>
      <t xml:space="preserve">2.3.1.         </t>
    </r>
    <r>
      <rPr>
        <u/>
        <sz val="12"/>
        <rFont val="Verdana"/>
        <family val="2"/>
        <charset val="204"/>
      </rPr>
      <t xml:space="preserve">Учредитель </t>
    </r>
    <r>
      <rPr>
        <sz val="12"/>
        <rFont val="Verdana"/>
        <family val="2"/>
        <charset val="204"/>
      </rPr>
      <t xml:space="preserve">–      </t>
    </r>
    <r>
      <rPr>
        <b/>
        <sz val="12"/>
        <rFont val="Verdana"/>
        <family val="2"/>
        <charset val="204"/>
      </rPr>
      <t>Администрация местного самоуправления муниципального образования – Пригородный район Республики Северная Осетия – Алания</t>
    </r>
    <r>
      <rPr>
        <sz val="12"/>
        <rFont val="Verdana"/>
        <family val="2"/>
        <charset val="204"/>
      </rPr>
      <t>.</t>
    </r>
  </si>
  <si>
    <r>
      <t xml:space="preserve">2.3.3.       </t>
    </r>
    <r>
      <rPr>
        <u/>
        <sz val="12"/>
        <rFont val="Verdana"/>
        <family val="2"/>
        <charset val="204"/>
      </rPr>
      <t xml:space="preserve"> Совет школы</t>
    </r>
    <r>
      <rPr>
        <sz val="12"/>
        <rFont val="Verdana"/>
        <family val="2"/>
        <charset val="204"/>
      </rPr>
      <t xml:space="preserve">  -</t>
    </r>
    <r>
      <rPr>
        <b/>
        <sz val="12"/>
        <rFont val="Verdana"/>
        <family val="2"/>
        <charset val="204"/>
      </rPr>
      <t xml:space="preserve"> общественный совет школы.</t>
    </r>
  </si>
  <si>
    <r>
      <rPr>
        <b/>
        <sz val="12"/>
        <rFont val="Verdana"/>
        <family val="2"/>
        <charset val="204"/>
      </rPr>
      <t xml:space="preserve">2.3.4. </t>
    </r>
    <r>
      <rPr>
        <sz val="12"/>
        <rFont val="Verdana"/>
        <family val="2"/>
        <charset val="204"/>
      </rPr>
      <t xml:space="preserve">     </t>
    </r>
    <r>
      <rPr>
        <u/>
        <sz val="12"/>
        <rFont val="Verdana"/>
        <family val="2"/>
        <charset val="204"/>
      </rPr>
      <t xml:space="preserve"> Педагогический совет </t>
    </r>
  </si>
  <si>
    <t>6. Показатели финансового состояния учреждения (подразделения)</t>
  </si>
  <si>
    <t xml:space="preserve">на 2017 г. очередной финансовый год </t>
  </si>
  <si>
    <t xml:space="preserve">на 2019 г.        2-ой год  планового периода
</t>
  </si>
  <si>
    <t xml:space="preserve">на 2018 г.        1-ой год  планового периода
</t>
  </si>
  <si>
    <t xml:space="preserve">на 2018 г.       1-ый год планового периода </t>
  </si>
  <si>
    <t>лимиты на 2017 - кредитора 2016г</t>
  </si>
  <si>
    <t>Примечание :  графа 5 заполняется согласно 20 счета  т.е. муниципальное задание ; графа 6 заполняется согласно 21 счета т.е. иные цели; графа 9 заполняется  на собственные доходы и расходы у кого есть родительская плата.</t>
  </si>
  <si>
    <t>Заполняется по бюджетной росписи  за 2017год-2019г. Т.е. за три года</t>
  </si>
  <si>
    <t>кредиторка 2016г приблизительно что будет у вас по актам сверки  включая декабрь</t>
  </si>
  <si>
    <t>МБОУ "СОШ им. Т.К. Агузарова  с. Нижняя Саниба"МО - Пригородный район РСО - Алания</t>
  </si>
  <si>
    <t>363124, Республика Северная Осетия – Алания, Пригородный район, с. Нижняя Саниба, ул.Агузарова Т.К.,144</t>
  </si>
  <si>
    <t>8(86738) 3-57-59</t>
  </si>
  <si>
    <t>n-saniba@list.ru</t>
  </si>
  <si>
    <t>Фидарова Земфира Урузмаговна</t>
  </si>
  <si>
    <t>1512012385/151201001</t>
  </si>
  <si>
    <t>90 640 460 -Муниципальные образования Республики Северная Осетия-Алания,Пригородный муниципальный район, с. Нижняя Саниба</t>
  </si>
  <si>
    <r>
      <rPr>
        <b/>
        <sz val="12"/>
        <rFont val="Verdana"/>
        <family val="2"/>
        <charset val="204"/>
      </rPr>
      <t xml:space="preserve">2.2.2. </t>
    </r>
    <r>
      <rPr>
        <sz val="12"/>
        <rFont val="Verdana"/>
        <family val="2"/>
        <charset val="204"/>
      </rPr>
      <t xml:space="preserve">      Наименование учреждения -- </t>
    </r>
    <r>
      <rPr>
        <b/>
        <sz val="12"/>
        <rFont val="Verdana"/>
        <family val="2"/>
        <charset val="204"/>
      </rPr>
      <t xml:space="preserve">Муниципальное бюджетное общеобразовательное учреждение «Средняя общеобразовательная школа имени Тамерлана Кимовича Агузарова с. Нижняя Саниба» муниципального образования – Пригородный район Республики Северная Осетия – Алания.                                                                                                        </t>
    </r>
    <r>
      <rPr>
        <sz val="12"/>
        <rFont val="Verdana"/>
        <family val="2"/>
        <charset val="204"/>
      </rPr>
      <t xml:space="preserve">Краткое наименование учреждения   -- </t>
    </r>
    <r>
      <rPr>
        <b/>
        <sz val="12"/>
        <rFont val="Verdana"/>
        <family val="2"/>
        <charset val="204"/>
      </rPr>
      <t xml:space="preserve"> МБОУ "СОШ им. Т.К. Агузарова  с. Нижняя Саниба" МО - Пригородный район РСО -Алания</t>
    </r>
  </si>
  <si>
    <t>2.2.5.      Свидетельство о государственной аккредитации регистрационный номер 1069 от 25 сентября 2015 г. серия 15 А02  № 0000041</t>
  </si>
  <si>
    <r>
      <rPr>
        <b/>
        <sz val="12"/>
        <rFont val="Verdana"/>
        <family val="2"/>
        <charset val="204"/>
      </rPr>
      <t>2.2.4.</t>
    </r>
    <r>
      <rPr>
        <sz val="12"/>
        <rFont val="Verdana"/>
        <family val="2"/>
        <charset val="204"/>
      </rPr>
      <t xml:space="preserve">      </t>
    </r>
    <r>
      <rPr>
        <b/>
        <sz val="12"/>
        <rFont val="Verdana"/>
        <family val="2"/>
        <charset val="204"/>
      </rPr>
      <t>Лицензия на право ведения образовательной деятельности     регистрационный</t>
    </r>
    <r>
      <rPr>
        <sz val="12"/>
        <rFont val="Verdana"/>
        <family val="2"/>
        <charset val="204"/>
      </rPr>
      <t xml:space="preserve"> </t>
    </r>
    <r>
      <rPr>
        <b/>
        <sz val="12"/>
        <rFont val="Verdana"/>
        <family val="2"/>
        <charset val="204"/>
      </rPr>
      <t>номер 2157 от 01 июня  2015 г серия 15Л01 № 0001078</t>
    </r>
  </si>
  <si>
    <r>
      <rPr>
        <b/>
        <sz val="12"/>
        <rFont val="Verdana"/>
        <family val="2"/>
        <charset val="204"/>
      </rPr>
      <t xml:space="preserve">2.2.3.  </t>
    </r>
    <r>
      <rPr>
        <sz val="12"/>
        <rFont val="Verdana"/>
        <family val="2"/>
        <charset val="204"/>
      </rPr>
      <t xml:space="preserve">    Свидетельство о внесении записи в Единый государственный реестр юридических лиц  -</t>
    </r>
    <r>
      <rPr>
        <b/>
        <sz val="12"/>
        <rFont val="Verdana"/>
        <family val="2"/>
        <charset val="204"/>
      </rPr>
      <t>основной государственный  регистрационный номер 10215000980380 от 12 января 2012 г.  серия 15 № 000845918</t>
    </r>
  </si>
  <si>
    <r>
      <rPr>
        <b/>
        <sz val="12"/>
        <rFont val="Verdana"/>
        <family val="2"/>
        <charset val="204"/>
      </rPr>
      <t xml:space="preserve">2.3.2.        </t>
    </r>
    <r>
      <rPr>
        <u/>
        <sz val="12"/>
        <rFont val="Verdana"/>
        <family val="2"/>
        <charset val="204"/>
      </rPr>
      <t xml:space="preserve">Руководитель </t>
    </r>
    <r>
      <rPr>
        <sz val="12"/>
        <rFont val="Verdana"/>
        <family val="2"/>
        <charset val="204"/>
      </rPr>
      <t xml:space="preserve"> </t>
    </r>
    <r>
      <rPr>
        <b/>
        <sz val="12"/>
        <rFont val="Verdana"/>
        <family val="2"/>
        <charset val="204"/>
      </rPr>
      <t>- директор школы Фидарова Земфира Урузмаговна</t>
    </r>
  </si>
  <si>
    <t xml:space="preserve">Проектная мощность школы – 200 мест. </t>
  </si>
  <si>
    <t>Структура: на 01.01.2017 г. – 11 общеобразовательных классов.</t>
  </si>
  <si>
    <t>       повышение статуса МБОУ «СОШ им. Т.К. Агузарова  с. Нижняя Саниба"  среди населения;</t>
  </si>
  <si>
    <t>со средне-специальным образованием – 2 человека;</t>
  </si>
  <si>
    <t>с высшей категорией – 1 человек;</t>
  </si>
  <si>
    <t xml:space="preserve">                                               в т.ч. педагог-психолог  - 1</t>
  </si>
  <si>
    <t xml:space="preserve">Муниципальное бюджетное общеобразовательное учреждение «Средняя общеобразовательная школа имени Тамерлана Кимовича Агузарова с. Нижняя Саниба» муниципального образования – Пригородный район  Республики Северная Осетия – Алания </t>
  </si>
  <si>
    <t>07.12.2007г.</t>
  </si>
  <si>
    <t xml:space="preserve"> Инспекция Федеральной налоговой службы  по Пригородному району Республики Северная Осетия -Алания</t>
  </si>
  <si>
    <t>       повышение более эффективного использования своих ресурсов , использование инфраструктуры школы родителями учащихся и населением;</t>
  </si>
  <si>
    <t>Школа России      ФГОС</t>
  </si>
  <si>
    <t>4г, начальное общее образование</t>
  </si>
  <si>
    <t>5л, основное общее образование</t>
  </si>
  <si>
    <t>2 года, среднее общее образование</t>
  </si>
  <si>
    <t>90240860001 - Республика Северная Осетия – Алания, Пригородный район, Нижнесанибанский сельское поселение,с. Нижняя Саниба</t>
  </si>
  <si>
    <t xml:space="preserve">                                         2.   Административно–управленческий персонал – 2,5 ед</t>
  </si>
  <si>
    <t>с высшим образованием –_18 человек;</t>
  </si>
  <si>
    <t>с 1 категорией – 9  человек;</t>
  </si>
  <si>
    <t>без категории –  10  человек.</t>
  </si>
  <si>
    <t>Джанаева Лариса Казбековна</t>
  </si>
  <si>
    <t>75403 -Муниципальные бюджетные учреждения</t>
  </si>
  <si>
    <t>421007 – Муниципальные организации</t>
  </si>
  <si>
    <r>
      <t>Штатное расписание –</t>
    </r>
    <r>
      <rPr>
        <b/>
        <sz val="12"/>
        <rFont val="Verdana"/>
        <family val="2"/>
        <charset val="204"/>
      </rPr>
      <t xml:space="preserve"> </t>
    </r>
    <r>
      <rPr>
        <sz val="12"/>
        <rFont val="Verdana"/>
        <family val="2"/>
        <charset val="204"/>
      </rPr>
      <t xml:space="preserve"> </t>
    </r>
    <r>
      <rPr>
        <b/>
        <sz val="12"/>
        <rFont val="Verdana"/>
        <family val="2"/>
        <charset val="204"/>
      </rPr>
      <t xml:space="preserve"> 37,5 </t>
    </r>
    <r>
      <rPr>
        <sz val="12"/>
        <rFont val="Verdana"/>
        <family val="2"/>
        <charset val="204"/>
      </rPr>
      <t>единиц:</t>
    </r>
  </si>
  <si>
    <t xml:space="preserve">                              из них: 1.   Педагогический персонал – 22 ед </t>
  </si>
  <si>
    <t xml:space="preserve">                                         3.   Учебно – вспомогательный персонал –  2,5 ед.</t>
  </si>
  <si>
    <t xml:space="preserve">                                         4.   Младший обслуживающий персонал –10,5  ед.</t>
  </si>
  <si>
    <t xml:space="preserve">Среднее - нет  человек. </t>
  </si>
  <si>
    <t>Проведение мероприятий</t>
  </si>
  <si>
    <t>85.14 – Образование среднее общее</t>
  </si>
  <si>
    <t>Фактическая численность на 01.01.2018г. – 125 обучающихся.</t>
  </si>
  <si>
    <t>8. Показатели выплат по расходам на закупку товаров, работ, услуг учреждения (подразделения) на " 09 " января 2019 г.</t>
  </si>
  <si>
    <t>на "09" января 2019г.</t>
  </si>
  <si>
    <t>на "  09" января 2019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</si>
</sst>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6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b/>
      <sz val="8"/>
      <name val="Arial"/>
    </font>
    <font>
      <sz val="10"/>
      <name val="Arial"/>
    </font>
    <font>
      <sz val="8"/>
      <name val="Arial"/>
    </font>
    <font>
      <sz val="11"/>
      <name val="Calibri"/>
      <family val="2"/>
    </font>
    <font>
      <i/>
      <sz val="8"/>
      <name val="Arial"/>
    </font>
    <font>
      <b/>
      <i/>
      <sz val="8"/>
      <name val="Arial"/>
    </font>
    <font>
      <b/>
      <sz val="12"/>
      <name val="Arial"/>
    </font>
    <font>
      <sz val="8"/>
      <name val="Calibri"/>
      <family val="2"/>
    </font>
    <font>
      <b/>
      <sz val="11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b/>
      <sz val="12"/>
      <name val="Verdana"/>
      <family val="2"/>
      <charset val="204"/>
    </font>
    <font>
      <sz val="11"/>
      <name val="Verdana"/>
      <family val="2"/>
      <charset val="204"/>
    </font>
    <font>
      <b/>
      <sz val="14"/>
      <name val="Verdana"/>
      <family val="2"/>
      <charset val="204"/>
    </font>
    <font>
      <sz val="14"/>
      <name val="Verdana"/>
      <family val="2"/>
      <charset val="204"/>
    </font>
    <font>
      <sz val="11"/>
      <name val="Calibri"/>
      <family val="2"/>
      <charset val="204"/>
    </font>
    <font>
      <b/>
      <sz val="10"/>
      <name val="Verdana"/>
      <family val="2"/>
      <charset val="204"/>
    </font>
    <font>
      <b/>
      <sz val="16"/>
      <name val="Verdana"/>
      <family val="2"/>
      <charset val="204"/>
    </font>
    <font>
      <sz val="16"/>
      <name val="Verdana"/>
      <family val="2"/>
      <charset val="204"/>
    </font>
    <font>
      <sz val="12"/>
      <name val="Verdana"/>
      <family val="2"/>
      <charset val="204"/>
    </font>
    <font>
      <u/>
      <sz val="12"/>
      <name val="Verdana"/>
      <family val="2"/>
      <charset val="204"/>
    </font>
    <font>
      <b/>
      <sz val="11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4"/>
      <color indexed="30"/>
      <name val="Calibri"/>
      <family val="2"/>
      <charset val="204"/>
    </font>
    <font>
      <sz val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10"/>
      <color rgb="FF000000"/>
      <name val="Arial"/>
    </font>
    <font>
      <sz val="8"/>
      <color rgb="FF000000"/>
      <name val="Arial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9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58">
    <xf numFmtId="0" fontId="0" fillId="0" borderId="0"/>
    <xf numFmtId="0" fontId="34" fillId="0" borderId="0">
      <alignment horizontal="left"/>
    </xf>
    <xf numFmtId="0" fontId="34" fillId="0" borderId="0">
      <alignment horizontal="left"/>
    </xf>
    <xf numFmtId="49" fontId="9" fillId="0" borderId="46">
      <alignment horizontal="left" wrapText="1"/>
    </xf>
    <xf numFmtId="0" fontId="9" fillId="0" borderId="47">
      <alignment horizontal="left" wrapText="1"/>
    </xf>
    <xf numFmtId="0" fontId="10" fillId="0" borderId="0"/>
    <xf numFmtId="0" fontId="10" fillId="0" borderId="0"/>
    <xf numFmtId="0" fontId="34" fillId="0" borderId="0">
      <alignment horizontal="left"/>
    </xf>
    <xf numFmtId="0" fontId="11" fillId="0" borderId="48">
      <alignment horizontal="center"/>
    </xf>
    <xf numFmtId="49" fontId="11" fillId="0" borderId="49">
      <alignment horizontal="center"/>
    </xf>
    <xf numFmtId="0" fontId="11" fillId="0" borderId="50">
      <alignment horizontal="center"/>
    </xf>
    <xf numFmtId="49" fontId="11" fillId="0" borderId="50">
      <alignment horizontal="center"/>
    </xf>
    <xf numFmtId="0" fontId="11" fillId="0" borderId="50"/>
    <xf numFmtId="0" fontId="11" fillId="0" borderId="51">
      <alignment horizontal="center"/>
    </xf>
    <xf numFmtId="0" fontId="12" fillId="0" borderId="52"/>
    <xf numFmtId="49" fontId="11" fillId="0" borderId="53">
      <alignment horizontal="center" vertical="center" wrapText="1"/>
    </xf>
    <xf numFmtId="49" fontId="11" fillId="0" borderId="54">
      <alignment horizontal="center" vertical="center"/>
    </xf>
    <xf numFmtId="4" fontId="11" fillId="0" borderId="55">
      <alignment horizontal="right"/>
    </xf>
    <xf numFmtId="4" fontId="11" fillId="0" borderId="56">
      <alignment horizontal="right"/>
    </xf>
    <xf numFmtId="4" fontId="11" fillId="0" borderId="57">
      <alignment horizontal="right"/>
    </xf>
    <xf numFmtId="0" fontId="11" fillId="0" borderId="58">
      <alignment horizontal="center" wrapText="1"/>
    </xf>
    <xf numFmtId="0" fontId="11" fillId="0" borderId="56">
      <alignment horizontal="center" wrapText="1"/>
    </xf>
    <xf numFmtId="0" fontId="11" fillId="0" borderId="57">
      <alignment horizontal="center" wrapText="1"/>
    </xf>
    <xf numFmtId="0" fontId="11" fillId="0" borderId="59"/>
    <xf numFmtId="0" fontId="11" fillId="0" borderId="60"/>
    <xf numFmtId="0" fontId="11" fillId="0" borderId="61">
      <alignment horizontal="center"/>
    </xf>
    <xf numFmtId="0" fontId="11" fillId="0" borderId="62">
      <alignment horizontal="center"/>
    </xf>
    <xf numFmtId="0" fontId="11" fillId="0" borderId="63">
      <alignment horizontal="center"/>
    </xf>
    <xf numFmtId="0" fontId="13" fillId="0" borderId="64">
      <alignment wrapText="1"/>
    </xf>
    <xf numFmtId="0" fontId="11" fillId="0" borderId="65">
      <alignment horizontal="left" indent="3"/>
    </xf>
    <xf numFmtId="49" fontId="11" fillId="0" borderId="64">
      <alignment horizontal="left" wrapText="1"/>
    </xf>
    <xf numFmtId="0" fontId="11" fillId="7" borderId="66"/>
    <xf numFmtId="0" fontId="35" fillId="0" borderId="0"/>
    <xf numFmtId="0" fontId="10" fillId="0" borderId="46">
      <alignment horizontal="left" vertical="center"/>
    </xf>
    <xf numFmtId="0" fontId="10" fillId="0" borderId="67">
      <alignment horizontal="left" vertical="center" wrapText="1"/>
    </xf>
    <xf numFmtId="0" fontId="10" fillId="0" borderId="66">
      <alignment horizontal="left" vertical="center"/>
    </xf>
    <xf numFmtId="0" fontId="11" fillId="0" borderId="46">
      <alignment horizontal="center" wrapText="1"/>
    </xf>
    <xf numFmtId="0" fontId="11" fillId="0" borderId="0">
      <alignment horizontal="center" wrapText="1"/>
    </xf>
    <xf numFmtId="0" fontId="11" fillId="0" borderId="0">
      <alignment horizontal="center"/>
    </xf>
    <xf numFmtId="0" fontId="11" fillId="0" borderId="68">
      <alignment horizontal="center"/>
    </xf>
    <xf numFmtId="0" fontId="11" fillId="0" borderId="69">
      <alignment horizontal="center"/>
    </xf>
    <xf numFmtId="0" fontId="11" fillId="0" borderId="70">
      <alignment horizontal="center"/>
    </xf>
    <xf numFmtId="0" fontId="11" fillId="0" borderId="71">
      <alignment horizontal="center"/>
    </xf>
    <xf numFmtId="0" fontId="11" fillId="0" borderId="72">
      <alignment horizontal="center"/>
    </xf>
    <xf numFmtId="49" fontId="11" fillId="0" borderId="73">
      <alignment horizontal="center" wrapText="1"/>
    </xf>
    <xf numFmtId="0" fontId="11" fillId="0" borderId="74">
      <alignment horizontal="center"/>
    </xf>
    <xf numFmtId="49" fontId="11" fillId="0" borderId="68">
      <alignment horizontal="center" wrapText="1"/>
    </xf>
    <xf numFmtId="49" fontId="11" fillId="0" borderId="70">
      <alignment horizontal="center" wrapText="1"/>
    </xf>
    <xf numFmtId="0" fontId="11" fillId="0" borderId="46">
      <alignment horizontal="center"/>
    </xf>
    <xf numFmtId="0" fontId="11" fillId="0" borderId="66">
      <alignment horizontal="center"/>
    </xf>
    <xf numFmtId="0" fontId="11" fillId="0" borderId="53">
      <alignment horizontal="center"/>
    </xf>
    <xf numFmtId="4" fontId="11" fillId="0" borderId="74">
      <alignment horizontal="right" wrapText="1"/>
    </xf>
    <xf numFmtId="4" fontId="11" fillId="0" borderId="68">
      <alignment horizontal="right" wrapText="1"/>
    </xf>
    <xf numFmtId="4" fontId="11" fillId="0" borderId="70">
      <alignment horizontal="right" wrapText="1"/>
    </xf>
    <xf numFmtId="0" fontId="14" fillId="0" borderId="0">
      <alignment horizontal="right"/>
    </xf>
    <xf numFmtId="0" fontId="11" fillId="0" borderId="68">
      <alignment horizontal="center"/>
    </xf>
    <xf numFmtId="0" fontId="11" fillId="0" borderId="69">
      <alignment horizontal="center"/>
    </xf>
    <xf numFmtId="0" fontId="11" fillId="0" borderId="70">
      <alignment horizontal="center"/>
    </xf>
    <xf numFmtId="0" fontId="11" fillId="0" borderId="48">
      <alignment horizontal="center"/>
    </xf>
    <xf numFmtId="4" fontId="11" fillId="0" borderId="74">
      <alignment horizontal="right" wrapText="1"/>
    </xf>
    <xf numFmtId="4" fontId="11" fillId="0" borderId="75">
      <alignment horizontal="right" wrapText="1"/>
    </xf>
    <xf numFmtId="4" fontId="11" fillId="0" borderId="70">
      <alignment horizontal="right" wrapText="1"/>
    </xf>
    <xf numFmtId="0" fontId="35" fillId="0" borderId="46"/>
    <xf numFmtId="0" fontId="35" fillId="0" borderId="66"/>
    <xf numFmtId="4" fontId="11" fillId="0" borderId="61">
      <alignment horizontal="right" wrapText="1"/>
    </xf>
    <xf numFmtId="49" fontId="11" fillId="0" borderId="0">
      <alignment horizontal="right"/>
    </xf>
    <xf numFmtId="0" fontId="11" fillId="0" borderId="75">
      <alignment horizontal="center"/>
    </xf>
    <xf numFmtId="0" fontId="11" fillId="0" borderId="59">
      <alignment horizontal="center"/>
    </xf>
    <xf numFmtId="0" fontId="11" fillId="0" borderId="76">
      <alignment horizontal="center"/>
    </xf>
    <xf numFmtId="0" fontId="11" fillId="0" borderId="54">
      <alignment horizontal="center"/>
    </xf>
    <xf numFmtId="4" fontId="11" fillId="0" borderId="55">
      <alignment horizontal="right" wrapText="1"/>
    </xf>
    <xf numFmtId="4" fontId="11" fillId="0" borderId="77">
      <alignment horizontal="center" wrapText="1"/>
    </xf>
    <xf numFmtId="4" fontId="11" fillId="0" borderId="78">
      <alignment horizontal="right" wrapText="1"/>
    </xf>
    <xf numFmtId="49" fontId="11" fillId="0" borderId="66">
      <alignment horizontal="center"/>
    </xf>
    <xf numFmtId="0" fontId="12" fillId="0" borderId="60"/>
    <xf numFmtId="0" fontId="10" fillId="0" borderId="60"/>
    <xf numFmtId="0" fontId="12" fillId="0" borderId="59"/>
    <xf numFmtId="0" fontId="11" fillId="7" borderId="0"/>
    <xf numFmtId="0" fontId="15" fillId="0" borderId="0">
      <alignment horizontal="center"/>
    </xf>
    <xf numFmtId="0" fontId="15" fillId="0" borderId="62">
      <alignment horizontal="center"/>
    </xf>
    <xf numFmtId="0" fontId="11" fillId="0" borderId="0">
      <alignment horizontal="left"/>
    </xf>
    <xf numFmtId="0" fontId="11" fillId="0" borderId="0">
      <alignment horizontal="center"/>
    </xf>
    <xf numFmtId="0" fontId="11" fillId="0" borderId="46">
      <alignment horizontal="left"/>
    </xf>
    <xf numFmtId="0" fontId="11" fillId="0" borderId="79">
      <alignment horizontal="center" vertical="center" wrapText="1"/>
    </xf>
    <xf numFmtId="0" fontId="11" fillId="0" borderId="79">
      <alignment horizontal="center" vertical="center"/>
    </xf>
    <xf numFmtId="0" fontId="9" fillId="0" borderId="80">
      <alignment horizontal="left" wrapText="1"/>
    </xf>
    <xf numFmtId="0" fontId="13" fillId="0" borderId="81">
      <alignment horizontal="left" wrapText="1"/>
    </xf>
    <xf numFmtId="0" fontId="11" fillId="0" borderId="81">
      <alignment horizontal="left" wrapText="1" indent="2"/>
    </xf>
    <xf numFmtId="0" fontId="13" fillId="0" borderId="81">
      <alignment horizontal="left" wrapText="1" indent="1"/>
    </xf>
    <xf numFmtId="0" fontId="16" fillId="0" borderId="82"/>
    <xf numFmtId="0" fontId="16" fillId="0" borderId="0"/>
    <xf numFmtId="0" fontId="13" fillId="0" borderId="46">
      <alignment horizontal="left" wrapText="1"/>
    </xf>
    <xf numFmtId="0" fontId="13" fillId="0" borderId="80">
      <alignment horizontal="left" wrapText="1"/>
    </xf>
    <xf numFmtId="0" fontId="11" fillId="0" borderId="81">
      <alignment horizontal="left" wrapText="1" indent="3"/>
    </xf>
    <xf numFmtId="0" fontId="11" fillId="0" borderId="83">
      <alignment horizontal="left" wrapText="1" indent="3"/>
    </xf>
    <xf numFmtId="0" fontId="9" fillId="0" borderId="81">
      <alignment horizontal="left" wrapText="1"/>
    </xf>
    <xf numFmtId="0" fontId="11" fillId="8" borderId="81">
      <alignment horizontal="left" wrapText="1" indent="3"/>
    </xf>
    <xf numFmtId="0" fontId="11" fillId="0" borderId="82">
      <alignment horizontal="left" wrapText="1" indent="3"/>
    </xf>
    <xf numFmtId="0" fontId="11" fillId="0" borderId="0"/>
    <xf numFmtId="0" fontId="11" fillId="0" borderId="46"/>
    <xf numFmtId="0" fontId="11" fillId="0" borderId="0">
      <alignment wrapText="1"/>
    </xf>
    <xf numFmtId="49" fontId="11" fillId="0" borderId="0">
      <alignment horizontal="left"/>
    </xf>
    <xf numFmtId="0" fontId="9" fillId="0" borderId="46">
      <alignment wrapText="1"/>
    </xf>
    <xf numFmtId="0" fontId="11" fillId="0" borderId="47">
      <alignment wrapText="1"/>
    </xf>
    <xf numFmtId="0" fontId="9" fillId="0" borderId="47">
      <alignment wrapText="1"/>
    </xf>
    <xf numFmtId="0" fontId="11" fillId="0" borderId="66">
      <alignment wrapText="1"/>
    </xf>
    <xf numFmtId="49" fontId="9" fillId="0" borderId="46">
      <alignment horizontal="left"/>
    </xf>
    <xf numFmtId="0" fontId="9" fillId="0" borderId="47">
      <alignment horizontal="left"/>
    </xf>
    <xf numFmtId="49" fontId="11" fillId="0" borderId="66"/>
    <xf numFmtId="49" fontId="11" fillId="0" borderId="0"/>
    <xf numFmtId="49" fontId="11" fillId="0" borderId="46"/>
    <xf numFmtId="0" fontId="11" fillId="0" borderId="67">
      <alignment horizontal="center" vertical="center" wrapText="1"/>
    </xf>
    <xf numFmtId="49" fontId="11" fillId="0" borderId="48">
      <alignment horizontal="center" vertical="center"/>
    </xf>
    <xf numFmtId="49" fontId="11" fillId="0" borderId="71">
      <alignment horizontal="center" wrapText="1"/>
    </xf>
    <xf numFmtId="49" fontId="11" fillId="0" borderId="84">
      <alignment horizontal="center"/>
    </xf>
    <xf numFmtId="49" fontId="11" fillId="0" borderId="85">
      <alignment horizontal="center" wrapText="1"/>
    </xf>
    <xf numFmtId="0" fontId="16" fillId="0" borderId="52"/>
    <xf numFmtId="49" fontId="11" fillId="0" borderId="46">
      <alignment horizontal="center"/>
    </xf>
    <xf numFmtId="49" fontId="11" fillId="0" borderId="85">
      <alignment horizontal="center"/>
    </xf>
    <xf numFmtId="49" fontId="11" fillId="0" borderId="46">
      <alignment horizontal="left"/>
    </xf>
    <xf numFmtId="49" fontId="11" fillId="0" borderId="71">
      <alignment horizontal="center"/>
    </xf>
    <xf numFmtId="49" fontId="11" fillId="0" borderId="86">
      <alignment horizontal="center"/>
    </xf>
    <xf numFmtId="0" fontId="11" fillId="0" borderId="87">
      <alignment horizontal="center" wrapText="1"/>
    </xf>
    <xf numFmtId="49" fontId="11" fillId="0" borderId="84">
      <alignment horizontal="center" wrapText="1"/>
    </xf>
    <xf numFmtId="49" fontId="11" fillId="8" borderId="84">
      <alignment horizontal="center" wrapText="1"/>
    </xf>
    <xf numFmtId="49" fontId="11" fillId="0" borderId="52">
      <alignment horizontal="center" wrapText="1"/>
    </xf>
    <xf numFmtId="0" fontId="11" fillId="0" borderId="66"/>
    <xf numFmtId="0" fontId="16" fillId="0" borderId="46"/>
    <xf numFmtId="0" fontId="11" fillId="0" borderId="48">
      <alignment horizontal="center" vertical="center"/>
    </xf>
    <xf numFmtId="49" fontId="11" fillId="0" borderId="74">
      <alignment horizontal="center"/>
    </xf>
    <xf numFmtId="49" fontId="11" fillId="0" borderId="67">
      <alignment horizontal="center"/>
    </xf>
    <xf numFmtId="49" fontId="11" fillId="0" borderId="48">
      <alignment horizontal="center"/>
    </xf>
    <xf numFmtId="0" fontId="11" fillId="0" borderId="88">
      <alignment horizontal="center" wrapText="1"/>
    </xf>
    <xf numFmtId="49" fontId="11" fillId="0" borderId="74">
      <alignment horizontal="center" wrapText="1"/>
    </xf>
    <xf numFmtId="49" fontId="11" fillId="0" borderId="67">
      <alignment horizontal="center" wrapText="1"/>
    </xf>
    <xf numFmtId="49" fontId="11" fillId="8" borderId="67">
      <alignment horizontal="center" wrapText="1"/>
    </xf>
    <xf numFmtId="0" fontId="11" fillId="0" borderId="67">
      <alignment horizontal="center" wrapText="1"/>
    </xf>
    <xf numFmtId="49" fontId="11" fillId="0" borderId="48">
      <alignment horizontal="center" wrapText="1"/>
    </xf>
    <xf numFmtId="0" fontId="9" fillId="0" borderId="46"/>
    <xf numFmtId="49" fontId="11" fillId="0" borderId="67">
      <alignment horizontal="center" vertical="center" wrapText="1"/>
    </xf>
    <xf numFmtId="4" fontId="11" fillId="0" borderId="74">
      <alignment horizontal="right"/>
    </xf>
    <xf numFmtId="4" fontId="11" fillId="0" borderId="67">
      <alignment horizontal="right"/>
    </xf>
    <xf numFmtId="4" fontId="11" fillId="0" borderId="48">
      <alignment horizontal="right"/>
    </xf>
    <xf numFmtId="4" fontId="11" fillId="0" borderId="86">
      <alignment horizontal="right" shrinkToFit="1"/>
    </xf>
    <xf numFmtId="4" fontId="11" fillId="0" borderId="88">
      <alignment horizontal="right"/>
    </xf>
    <xf numFmtId="49" fontId="11" fillId="0" borderId="46">
      <alignment horizontal="right" vertical="center" shrinkToFit="1"/>
    </xf>
    <xf numFmtId="4" fontId="11" fillId="0" borderId="52">
      <alignment horizontal="right"/>
    </xf>
    <xf numFmtId="49" fontId="11" fillId="0" borderId="67">
      <alignment horizontal="center" vertical="center" wrapText="1"/>
    </xf>
    <xf numFmtId="0" fontId="11" fillId="0" borderId="0">
      <alignment horizontal="right"/>
    </xf>
    <xf numFmtId="49" fontId="11" fillId="0" borderId="0">
      <alignment horizontal="center"/>
    </xf>
    <xf numFmtId="0" fontId="11" fillId="0" borderId="66">
      <alignment horizontal="center"/>
    </xf>
    <xf numFmtId="0" fontId="11" fillId="0" borderId="89">
      <alignment horizontal="right"/>
    </xf>
    <xf numFmtId="0" fontId="12" fillId="0" borderId="89"/>
    <xf numFmtId="0" fontId="11" fillId="0" borderId="89"/>
    <xf numFmtId="0" fontId="12" fillId="0" borderId="0"/>
    <xf numFmtId="0" fontId="11" fillId="0" borderId="46">
      <alignment horizontal="center"/>
    </xf>
    <xf numFmtId="0" fontId="36" fillId="0" borderId="0" applyNumberFormat="0" applyFill="0" applyBorder="0" applyAlignment="0" applyProtection="0"/>
    <xf numFmtId="0" fontId="37" fillId="0" borderId="0"/>
  </cellStyleXfs>
  <cellXfs count="220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3" borderId="0" xfId="0" applyFill="1"/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4" borderId="0" xfId="0" applyFill="1"/>
    <xf numFmtId="0" fontId="2" fillId="0" borderId="0" xfId="0" applyFont="1" applyFill="1" applyAlignment="1">
      <alignment horizontal="justify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11" fillId="0" borderId="81" xfId="87" applyNumberFormat="1" applyAlignment="1">
      <alignment wrapText="1"/>
    </xf>
    <xf numFmtId="0" fontId="2" fillId="5" borderId="8" xfId="0" applyFont="1" applyFill="1" applyBorder="1" applyAlignment="1">
      <alignment horizontal="left" vertical="center" wrapText="1"/>
    </xf>
    <xf numFmtId="49" fontId="2" fillId="5" borderId="8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0" fillId="0" borderId="9" xfId="0" applyFont="1" applyBorder="1"/>
    <xf numFmtId="0" fontId="20" fillId="2" borderId="0" xfId="0" applyFont="1" applyFill="1"/>
    <xf numFmtId="0" fontId="19" fillId="2" borderId="0" xfId="0" applyFont="1" applyFill="1"/>
    <xf numFmtId="0" fontId="22" fillId="2" borderId="0" xfId="0" applyFont="1" applyFill="1"/>
    <xf numFmtId="0" fontId="19" fillId="2" borderId="0" xfId="0" applyFont="1" applyFill="1" applyAlignment="1">
      <alignment horizontal="center"/>
    </xf>
    <xf numFmtId="0" fontId="23" fillId="2" borderId="0" xfId="0" applyFont="1" applyFill="1"/>
    <xf numFmtId="0" fontId="24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7" fillId="2" borderId="0" xfId="0" applyFont="1" applyFill="1"/>
    <xf numFmtId="0" fontId="27" fillId="2" borderId="0" xfId="0" applyFont="1" applyFill="1" applyAlignment="1">
      <alignment horizontal="justify"/>
    </xf>
    <xf numFmtId="0" fontId="27" fillId="2" borderId="0" xfId="0" applyFont="1" applyFill="1" applyAlignment="1">
      <alignment horizontal="left" indent="1"/>
    </xf>
    <xf numFmtId="0" fontId="19" fillId="2" borderId="10" xfId="0" applyFont="1" applyFill="1" applyBorder="1" applyAlignment="1">
      <alignment horizontal="center" vertical="top" wrapText="1"/>
    </xf>
    <xf numFmtId="0" fontId="29" fillId="2" borderId="1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vertical="center" wrapText="1"/>
    </xf>
    <xf numFmtId="0" fontId="19" fillId="2" borderId="10" xfId="0" applyFont="1" applyFill="1" applyBorder="1" applyAlignment="1">
      <alignment vertical="center" wrapText="1"/>
    </xf>
    <xf numFmtId="0" fontId="19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0" fontId="30" fillId="0" borderId="0" xfId="0" applyFont="1"/>
    <xf numFmtId="0" fontId="27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 wrapText="1"/>
    </xf>
    <xf numFmtId="164" fontId="2" fillId="5" borderId="18" xfId="0" applyNumberFormat="1" applyFont="1" applyFill="1" applyBorder="1" applyAlignment="1">
      <alignment horizontal="center" vertical="center" wrapText="1"/>
    </xf>
    <xf numFmtId="4" fontId="2" fillId="5" borderId="9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5" borderId="1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7" fillId="0" borderId="0" xfId="0" applyFont="1"/>
    <xf numFmtId="0" fontId="3" fillId="0" borderId="9" xfId="0" applyFont="1" applyBorder="1"/>
    <xf numFmtId="0" fontId="11" fillId="0" borderId="1" xfId="87" applyNumberFormat="1" applyBorder="1" applyAlignment="1" applyProtection="1">
      <alignment wrapText="1"/>
    </xf>
    <xf numFmtId="0" fontId="11" fillId="0" borderId="1" xfId="87" applyNumberForma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164" fontId="2" fillId="6" borderId="9" xfId="0" applyNumberFormat="1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 vertical="center" wrapText="1"/>
    </xf>
    <xf numFmtId="164" fontId="2" fillId="6" borderId="18" xfId="0" applyNumberFormat="1" applyFont="1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center" vertical="center" wrapText="1"/>
    </xf>
    <xf numFmtId="4" fontId="2" fillId="6" borderId="18" xfId="0" applyNumberFormat="1" applyFont="1" applyFill="1" applyBorder="1" applyAlignment="1">
      <alignment horizontal="center" vertical="center" wrapText="1"/>
    </xf>
    <xf numFmtId="4" fontId="2" fillId="6" borderId="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2" fillId="5" borderId="19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165" fontId="27" fillId="2" borderId="10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1" fillId="0" borderId="0" xfId="0" applyFont="1"/>
    <xf numFmtId="2" fontId="0" fillId="0" borderId="0" xfId="0" applyNumberForma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right"/>
    </xf>
    <xf numFmtId="0" fontId="19" fillId="2" borderId="0" xfId="0" applyFont="1" applyFill="1" applyAlignment="1">
      <alignment horizontal="right" wrapText="1"/>
    </xf>
    <xf numFmtId="0" fontId="21" fillId="2" borderId="0" xfId="0" applyFont="1" applyFill="1" applyAlignment="1">
      <alignment horizontal="center" vertical="center"/>
    </xf>
    <xf numFmtId="0" fontId="19" fillId="2" borderId="10" xfId="0" applyFont="1" applyFill="1" applyBorder="1" applyAlignment="1">
      <alignment horizontal="center" vertical="top" wrapText="1"/>
    </xf>
    <xf numFmtId="0" fontId="27" fillId="2" borderId="10" xfId="0" applyFont="1" applyFill="1" applyBorder="1" applyAlignment="1">
      <alignment horizontal="center" vertical="top" wrapText="1"/>
    </xf>
    <xf numFmtId="0" fontId="27" fillId="2" borderId="14" xfId="0" applyFont="1" applyFill="1" applyBorder="1" applyAlignment="1">
      <alignment horizontal="center" vertical="top" wrapText="1"/>
    </xf>
    <xf numFmtId="0" fontId="27" fillId="2" borderId="25" xfId="0" applyFont="1" applyFill="1" applyBorder="1" applyAlignment="1">
      <alignment horizontal="center" vertical="top" wrapText="1"/>
    </xf>
    <xf numFmtId="0" fontId="27" fillId="2" borderId="26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19" fillId="2" borderId="14" xfId="0" applyFont="1" applyFill="1" applyBorder="1" applyAlignment="1">
      <alignment horizontal="center" vertical="top" wrapText="1"/>
    </xf>
    <xf numFmtId="0" fontId="19" fillId="2" borderId="25" xfId="0" applyFont="1" applyFill="1" applyBorder="1" applyAlignment="1">
      <alignment horizontal="center" vertical="top" wrapText="1"/>
    </xf>
    <xf numFmtId="0" fontId="19" fillId="2" borderId="26" xfId="0" applyFont="1" applyFill="1" applyBorder="1" applyAlignment="1">
      <alignment horizontal="center" vertical="top" wrapText="1"/>
    </xf>
    <xf numFmtId="0" fontId="31" fillId="2" borderId="14" xfId="156" applyFont="1" applyFill="1" applyBorder="1" applyAlignment="1">
      <alignment horizontal="center" vertical="top" wrapText="1"/>
    </xf>
    <xf numFmtId="0" fontId="22" fillId="2" borderId="25" xfId="0" applyFont="1" applyFill="1" applyBorder="1" applyAlignment="1">
      <alignment horizontal="center" vertical="top" wrapText="1"/>
    </xf>
    <xf numFmtId="0" fontId="22" fillId="2" borderId="26" xfId="0" applyFont="1" applyFill="1" applyBorder="1" applyAlignment="1">
      <alignment horizontal="center" vertical="top" wrapText="1"/>
    </xf>
    <xf numFmtId="0" fontId="19" fillId="2" borderId="27" xfId="0" applyFont="1" applyFill="1" applyBorder="1" applyAlignment="1">
      <alignment horizontal="center" vertical="top" wrapText="1"/>
    </xf>
    <xf numFmtId="0" fontId="19" fillId="2" borderId="23" xfId="0" applyFont="1" applyFill="1" applyBorder="1" applyAlignment="1">
      <alignment horizontal="center" vertical="top" wrapText="1"/>
    </xf>
    <xf numFmtId="0" fontId="19" fillId="2" borderId="24" xfId="0" applyFont="1" applyFill="1" applyBorder="1" applyAlignment="1">
      <alignment horizontal="center" vertical="top" wrapText="1"/>
    </xf>
    <xf numFmtId="0" fontId="27" fillId="2" borderId="27" xfId="0" applyFont="1" applyFill="1" applyBorder="1" applyAlignment="1">
      <alignment horizontal="center" vertical="top" wrapText="1"/>
    </xf>
    <xf numFmtId="0" fontId="27" fillId="2" borderId="23" xfId="0" applyFont="1" applyFill="1" applyBorder="1" applyAlignment="1">
      <alignment horizontal="center" vertical="top" wrapText="1"/>
    </xf>
    <xf numFmtId="0" fontId="27" fillId="2" borderId="24" xfId="0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wrapText="1"/>
    </xf>
    <xf numFmtId="0" fontId="27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/>
    </xf>
    <xf numFmtId="0" fontId="19" fillId="2" borderId="1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58">
    <cellStyle name="br" xfId="1"/>
    <cellStyle name="col" xfId="2"/>
    <cellStyle name="st153" xfId="3"/>
    <cellStyle name="st154" xfId="4"/>
    <cellStyle name="style0" xfId="5"/>
    <cellStyle name="td" xfId="6"/>
    <cellStyle name="tr" xfId="7"/>
    <cellStyle name="xl100" xfId="8"/>
    <cellStyle name="xl101" xfId="9"/>
    <cellStyle name="xl102" xfId="10"/>
    <cellStyle name="xl103" xfId="11"/>
    <cellStyle name="xl104" xfId="12"/>
    <cellStyle name="xl105" xfId="13"/>
    <cellStyle name="xl106" xfId="14"/>
    <cellStyle name="xl107" xfId="15"/>
    <cellStyle name="xl108" xfId="16"/>
    <cellStyle name="xl109" xfId="17"/>
    <cellStyle name="xl110" xfId="18"/>
    <cellStyle name="xl111" xfId="19"/>
    <cellStyle name="xl112" xfId="20"/>
    <cellStyle name="xl113" xfId="21"/>
    <cellStyle name="xl114" xfId="22"/>
    <cellStyle name="xl115" xfId="23"/>
    <cellStyle name="xl116" xfId="24"/>
    <cellStyle name="xl117" xfId="25"/>
    <cellStyle name="xl118" xfId="26"/>
    <cellStyle name="xl119" xfId="27"/>
    <cellStyle name="xl120" xfId="28"/>
    <cellStyle name="xl121" xfId="29"/>
    <cellStyle name="xl122" xfId="30"/>
    <cellStyle name="xl123" xfId="31"/>
    <cellStyle name="xl124" xfId="32"/>
    <cellStyle name="xl125" xfId="33"/>
    <cellStyle name="xl126" xfId="34"/>
    <cellStyle name="xl127" xfId="35"/>
    <cellStyle name="xl128" xfId="36"/>
    <cellStyle name="xl129" xfId="37"/>
    <cellStyle name="xl130" xfId="38"/>
    <cellStyle name="xl131" xfId="39"/>
    <cellStyle name="xl132" xfId="40"/>
    <cellStyle name="xl133" xfId="41"/>
    <cellStyle name="xl134" xfId="42"/>
    <cellStyle name="xl135" xfId="43"/>
    <cellStyle name="xl136" xfId="44"/>
    <cellStyle name="xl137" xfId="45"/>
    <cellStyle name="xl138" xfId="46"/>
    <cellStyle name="xl139" xfId="47"/>
    <cellStyle name="xl140" xfId="48"/>
    <cellStyle name="xl141" xfId="49"/>
    <cellStyle name="xl142" xfId="50"/>
    <cellStyle name="xl143" xfId="51"/>
    <cellStyle name="xl144" xfId="52"/>
    <cellStyle name="xl145" xfId="53"/>
    <cellStyle name="xl146" xfId="54"/>
    <cellStyle name="xl147" xfId="55"/>
    <cellStyle name="xl148" xfId="56"/>
    <cellStyle name="xl149" xfId="57"/>
    <cellStyle name="xl150" xfId="58"/>
    <cellStyle name="xl151" xfId="59"/>
    <cellStyle name="xl152" xfId="60"/>
    <cellStyle name="xl153" xfId="61"/>
    <cellStyle name="xl154" xfId="62"/>
    <cellStyle name="xl155" xfId="63"/>
    <cellStyle name="xl156" xfId="64"/>
    <cellStyle name="xl157" xfId="65"/>
    <cellStyle name="xl158" xfId="66"/>
    <cellStyle name="xl159" xfId="67"/>
    <cellStyle name="xl160" xfId="68"/>
    <cellStyle name="xl161" xfId="69"/>
    <cellStyle name="xl162" xfId="70"/>
    <cellStyle name="xl163" xfId="71"/>
    <cellStyle name="xl164" xfId="72"/>
    <cellStyle name="xl165" xfId="73"/>
    <cellStyle name="xl166" xfId="74"/>
    <cellStyle name="xl167" xfId="75"/>
    <cellStyle name="xl168" xfId="76"/>
    <cellStyle name="xl21" xfId="77"/>
    <cellStyle name="xl22" xfId="78"/>
    <cellStyle name="xl23" xfId="79"/>
    <cellStyle name="xl24" xfId="80"/>
    <cellStyle name="xl25" xfId="81"/>
    <cellStyle name="xl26" xfId="82"/>
    <cellStyle name="xl27" xfId="83"/>
    <cellStyle name="xl28" xfId="84"/>
    <cellStyle name="xl29" xfId="85"/>
    <cellStyle name="xl30" xfId="86"/>
    <cellStyle name="xl31" xfId="87"/>
    <cellStyle name="xl32" xfId="88"/>
    <cellStyle name="xl33" xfId="89"/>
    <cellStyle name="xl34" xfId="90"/>
    <cellStyle name="xl35" xfId="91"/>
    <cellStyle name="xl36" xfId="92"/>
    <cellStyle name="xl37" xfId="93"/>
    <cellStyle name="xl38" xfId="94"/>
    <cellStyle name="xl39" xfId="95"/>
    <cellStyle name="xl40" xfId="96"/>
    <cellStyle name="xl41" xfId="97"/>
    <cellStyle name="xl42" xfId="98"/>
    <cellStyle name="xl43" xfId="99"/>
    <cellStyle name="xl44" xfId="100"/>
    <cellStyle name="xl45" xfId="101"/>
    <cellStyle name="xl46" xfId="102"/>
    <cellStyle name="xl47" xfId="103"/>
    <cellStyle name="xl48" xfId="104"/>
    <cellStyle name="xl49" xfId="105"/>
    <cellStyle name="xl50" xfId="106"/>
    <cellStyle name="xl51" xfId="107"/>
    <cellStyle name="xl52" xfId="108"/>
    <cellStyle name="xl53" xfId="109"/>
    <cellStyle name="xl54" xfId="110"/>
    <cellStyle name="xl55" xfId="111"/>
    <cellStyle name="xl56" xfId="112"/>
    <cellStyle name="xl57" xfId="113"/>
    <cellStyle name="xl58" xfId="114"/>
    <cellStyle name="xl59" xfId="115"/>
    <cellStyle name="xl60" xfId="116"/>
    <cellStyle name="xl61" xfId="117"/>
    <cellStyle name="xl62" xfId="118"/>
    <cellStyle name="xl63" xfId="119"/>
    <cellStyle name="xl64" xfId="120"/>
    <cellStyle name="xl65" xfId="121"/>
    <cellStyle name="xl66" xfId="122"/>
    <cellStyle name="xl67" xfId="123"/>
    <cellStyle name="xl68" xfId="124"/>
    <cellStyle name="xl69" xfId="125"/>
    <cellStyle name="xl70" xfId="126"/>
    <cellStyle name="xl71" xfId="127"/>
    <cellStyle name="xl72" xfId="128"/>
    <cellStyle name="xl73" xfId="129"/>
    <cellStyle name="xl74" xfId="130"/>
    <cellStyle name="xl75" xfId="131"/>
    <cellStyle name="xl76" xfId="132"/>
    <cellStyle name="xl77" xfId="133"/>
    <cellStyle name="xl78" xfId="134"/>
    <cellStyle name="xl79" xfId="135"/>
    <cellStyle name="xl80" xfId="136"/>
    <cellStyle name="xl81" xfId="137"/>
    <cellStyle name="xl82" xfId="138"/>
    <cellStyle name="xl83" xfId="139"/>
    <cellStyle name="xl84" xfId="140"/>
    <cellStyle name="xl85" xfId="141"/>
    <cellStyle name="xl86" xfId="142"/>
    <cellStyle name="xl87" xfId="143"/>
    <cellStyle name="xl88" xfId="144"/>
    <cellStyle name="xl89" xfId="145"/>
    <cellStyle name="xl90" xfId="146"/>
    <cellStyle name="xl91" xfId="147"/>
    <cellStyle name="xl92" xfId="148"/>
    <cellStyle name="xl93" xfId="149"/>
    <cellStyle name="xl94" xfId="150"/>
    <cellStyle name="xl95" xfId="151"/>
    <cellStyle name="xl96" xfId="152"/>
    <cellStyle name="xl97" xfId="153"/>
    <cellStyle name="xl98" xfId="154"/>
    <cellStyle name="xl99" xfId="155"/>
    <cellStyle name="Гиперссылка" xfId="156" builtinId="8"/>
    <cellStyle name="Обычный" xfId="0" builtinId="0"/>
    <cellStyle name="Обычный 2" xfId="15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138</xdr:row>
      <xdr:rowOff>0</xdr:rowOff>
    </xdr:from>
    <xdr:to>
      <xdr:col>1</xdr:col>
      <xdr:colOff>104775</xdr:colOff>
      <xdr:row>138</xdr:row>
      <xdr:rowOff>104775</xdr:rowOff>
    </xdr:to>
    <xdr:sp macro="" textlink="">
      <xdr:nvSpPr>
        <xdr:cNvPr id="2049" name="AutoShape 7" descr="*"/>
        <xdr:cNvSpPr>
          <a:spLocks noChangeAspect="1" noChangeArrowheads="1"/>
        </xdr:cNvSpPr>
      </xdr:nvSpPr>
      <xdr:spPr bwMode="auto">
        <a:xfrm>
          <a:off x="390525" y="446055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104775</xdr:colOff>
      <xdr:row>139</xdr:row>
      <xdr:rowOff>104775</xdr:rowOff>
    </xdr:to>
    <xdr:sp macro="" textlink="">
      <xdr:nvSpPr>
        <xdr:cNvPr id="2050" name="AutoShape 8" descr="*"/>
        <xdr:cNvSpPr>
          <a:spLocks noChangeAspect="1" noChangeArrowheads="1"/>
        </xdr:cNvSpPr>
      </xdr:nvSpPr>
      <xdr:spPr bwMode="auto">
        <a:xfrm>
          <a:off x="390525" y="448056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104775</xdr:colOff>
      <xdr:row>140</xdr:row>
      <xdr:rowOff>104775</xdr:rowOff>
    </xdr:to>
    <xdr:sp macro="" textlink="">
      <xdr:nvSpPr>
        <xdr:cNvPr id="2051" name="AutoShape 9" descr="*"/>
        <xdr:cNvSpPr>
          <a:spLocks noChangeAspect="1" noChangeArrowheads="1"/>
        </xdr:cNvSpPr>
      </xdr:nvSpPr>
      <xdr:spPr bwMode="auto">
        <a:xfrm>
          <a:off x="390525" y="45005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104775</xdr:colOff>
      <xdr:row>141</xdr:row>
      <xdr:rowOff>104775</xdr:rowOff>
    </xdr:to>
    <xdr:sp macro="" textlink="">
      <xdr:nvSpPr>
        <xdr:cNvPr id="2052" name="AutoShape 10" descr="*"/>
        <xdr:cNvSpPr>
          <a:spLocks noChangeAspect="1" noChangeArrowheads="1"/>
        </xdr:cNvSpPr>
      </xdr:nvSpPr>
      <xdr:spPr bwMode="auto">
        <a:xfrm>
          <a:off x="390525" y="452056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104775</xdr:colOff>
      <xdr:row>142</xdr:row>
      <xdr:rowOff>104775</xdr:rowOff>
    </xdr:to>
    <xdr:sp macro="" textlink="">
      <xdr:nvSpPr>
        <xdr:cNvPr id="2053" name="AutoShape 11" descr="*"/>
        <xdr:cNvSpPr>
          <a:spLocks noChangeAspect="1" noChangeArrowheads="1"/>
        </xdr:cNvSpPr>
      </xdr:nvSpPr>
      <xdr:spPr bwMode="auto">
        <a:xfrm>
          <a:off x="390525" y="454056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104775</xdr:colOff>
      <xdr:row>143</xdr:row>
      <xdr:rowOff>104775</xdr:rowOff>
    </xdr:to>
    <xdr:sp macro="" textlink="">
      <xdr:nvSpPr>
        <xdr:cNvPr id="2054" name="AutoShape 12" descr="*"/>
        <xdr:cNvSpPr>
          <a:spLocks noChangeAspect="1" noChangeArrowheads="1"/>
        </xdr:cNvSpPr>
      </xdr:nvSpPr>
      <xdr:spPr bwMode="auto">
        <a:xfrm>
          <a:off x="390525" y="4560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266699</xdr:colOff>
      <xdr:row>58</xdr:row>
      <xdr:rowOff>85724</xdr:rowOff>
    </xdr:to>
    <xdr:pic>
      <xdr:nvPicPr>
        <xdr:cNvPr id="8" name="Рисунок 7" descr="F:\пфхд  19-21.jpeg.jpe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763624" cy="1220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32</xdr:row>
      <xdr:rowOff>238124</xdr:rowOff>
    </xdr:to>
    <xdr:pic>
      <xdr:nvPicPr>
        <xdr:cNvPr id="2" name="Рисунок 1" descr="F:\пфхд      2019-21.jpeg.jpeg.jpeg.jpe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00825" cy="10296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-saniba@lis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topLeftCell="F1" workbookViewId="0">
      <selection activeCell="M30" sqref="M30"/>
    </sheetView>
  </sheetViews>
  <sheetFormatPr defaultRowHeight="15"/>
  <cols>
    <col min="1" max="1" width="5.85546875" style="46" customWidth="1"/>
    <col min="2" max="2" width="27" style="42" customWidth="1"/>
    <col min="3" max="3" width="15.140625" style="42" customWidth="1"/>
    <col min="4" max="4" width="8" style="42" customWidth="1"/>
    <col min="5" max="5" width="14" style="42" customWidth="1"/>
    <col min="6" max="6" width="12.5703125" style="42" customWidth="1"/>
    <col min="7" max="7" width="8.85546875" style="42" customWidth="1"/>
    <col min="8" max="8" width="12.7109375" style="42" customWidth="1"/>
    <col min="9" max="9" width="9.85546875" style="42" customWidth="1"/>
    <col min="10" max="10" width="12.85546875" style="42" customWidth="1"/>
    <col min="11" max="11" width="11.5703125" style="42" customWidth="1"/>
    <col min="12" max="16384" width="9.140625" style="46"/>
  </cols>
  <sheetData>
    <row r="1" spans="1:11" s="42" customFormat="1">
      <c r="B1" s="143"/>
      <c r="C1" s="143"/>
      <c r="D1" s="143"/>
      <c r="E1" s="143"/>
      <c r="F1" s="143"/>
      <c r="G1" s="143"/>
      <c r="H1" s="143"/>
      <c r="I1" s="143"/>
      <c r="J1" s="143"/>
    </row>
    <row r="2" spans="1:11" s="42" customFormat="1" ht="73.5" customHeight="1">
      <c r="B2" s="144"/>
      <c r="C2" s="144"/>
      <c r="D2" s="144"/>
      <c r="E2" s="144"/>
      <c r="F2" s="144"/>
      <c r="G2" s="144"/>
      <c r="H2" s="144"/>
      <c r="I2" s="144"/>
      <c r="J2" s="144"/>
    </row>
    <row r="3" spans="1:11" s="42" customFormat="1">
      <c r="B3" s="43"/>
    </row>
    <row r="4" spans="1:11" s="42" customFormat="1">
      <c r="B4" s="43"/>
    </row>
    <row r="5" spans="1:11" s="42" customFormat="1">
      <c r="B5" s="43"/>
    </row>
    <row r="6" spans="1:11" s="42" customFormat="1">
      <c r="B6" s="43"/>
    </row>
    <row r="7" spans="1:11" s="42" customFormat="1">
      <c r="B7" s="43"/>
    </row>
    <row r="8" spans="1:11" s="42" customFormat="1">
      <c r="B8" s="43"/>
    </row>
    <row r="9" spans="1:11" s="42" customFormat="1">
      <c r="B9" s="43"/>
    </row>
    <row r="10" spans="1:11" s="42" customFormat="1">
      <c r="B10" s="43"/>
    </row>
    <row r="11" spans="1:11" s="42" customFormat="1">
      <c r="B11" s="43"/>
    </row>
    <row r="12" spans="1:11" s="42" customFormat="1">
      <c r="B12" s="43"/>
    </row>
    <row r="13" spans="1:11" s="42" customFormat="1" ht="18">
      <c r="B13" s="145"/>
      <c r="C13" s="145"/>
      <c r="D13" s="145"/>
      <c r="E13" s="145"/>
      <c r="F13" s="145"/>
      <c r="G13" s="145"/>
      <c r="H13" s="145"/>
      <c r="I13" s="145"/>
      <c r="J13" s="145"/>
    </row>
    <row r="14" spans="1:11" s="42" customFormat="1" ht="18">
      <c r="B14" s="145"/>
      <c r="C14" s="145"/>
      <c r="D14" s="145"/>
      <c r="E14" s="145"/>
      <c r="F14" s="145"/>
      <c r="G14" s="145"/>
      <c r="H14" s="145"/>
      <c r="I14" s="145"/>
      <c r="J14" s="145"/>
    </row>
    <row r="15" spans="1:11" s="42" customFormat="1" ht="18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</row>
    <row r="16" spans="1:11" s="42" customFormat="1" ht="18">
      <c r="B16" s="145"/>
      <c r="C16" s="145"/>
      <c r="D16" s="145"/>
      <c r="E16" s="145"/>
      <c r="F16" s="145"/>
      <c r="G16" s="145"/>
      <c r="H16" s="145"/>
      <c r="I16" s="145"/>
      <c r="J16" s="145"/>
    </row>
    <row r="17" spans="2:10" s="42" customFormat="1" ht="18">
      <c r="B17" s="145"/>
      <c r="C17" s="145"/>
      <c r="D17" s="145"/>
      <c r="E17" s="145"/>
      <c r="F17" s="145"/>
      <c r="G17" s="145"/>
      <c r="H17" s="145"/>
      <c r="I17" s="145"/>
      <c r="J17" s="145"/>
    </row>
    <row r="18" spans="2:10" s="42" customFormat="1" ht="18">
      <c r="B18" s="141"/>
      <c r="C18" s="44"/>
      <c r="D18" s="44"/>
      <c r="E18" s="44"/>
      <c r="F18" s="44"/>
      <c r="G18" s="44"/>
      <c r="H18" s="44"/>
      <c r="I18" s="44"/>
      <c r="J18" s="44"/>
    </row>
    <row r="19" spans="2:10" s="42" customFormat="1" ht="18">
      <c r="B19" s="145"/>
      <c r="C19" s="145"/>
      <c r="D19" s="145"/>
      <c r="E19" s="145"/>
      <c r="F19" s="145"/>
      <c r="G19" s="145"/>
      <c r="H19" s="145"/>
      <c r="I19" s="145"/>
      <c r="J19" s="145"/>
    </row>
    <row r="20" spans="2:10" s="42" customFormat="1">
      <c r="B20" s="142"/>
    </row>
    <row r="21" spans="2:10" s="42" customFormat="1">
      <c r="B21" s="142"/>
    </row>
    <row r="22" spans="2:10" s="42" customFormat="1">
      <c r="B22" s="142"/>
    </row>
    <row r="23" spans="2:10" s="42" customFormat="1">
      <c r="B23" s="142"/>
    </row>
    <row r="24" spans="2:10" s="42" customFormat="1">
      <c r="B24" s="142"/>
    </row>
    <row r="25" spans="2:10" s="42" customFormat="1">
      <c r="B25" s="142"/>
    </row>
    <row r="26" spans="2:10" s="42" customFormat="1">
      <c r="B26" s="142"/>
    </row>
    <row r="27" spans="2:10" s="42" customFormat="1">
      <c r="B27" s="142"/>
    </row>
    <row r="28" spans="2:10" s="42" customFormat="1">
      <c r="B28" s="142"/>
    </row>
    <row r="29" spans="2:10" s="42" customFormat="1">
      <c r="B29" s="142"/>
    </row>
    <row r="30" spans="2:10" s="42" customFormat="1">
      <c r="B30" s="142"/>
    </row>
    <row r="31" spans="2:10" s="42" customFormat="1">
      <c r="B31" s="142"/>
    </row>
    <row r="32" spans="2:10" s="42" customFormat="1">
      <c r="B32" s="142"/>
    </row>
    <row r="33" spans="2:6" s="42" customFormat="1">
      <c r="B33" s="142"/>
    </row>
    <row r="34" spans="2:6" s="42" customFormat="1">
      <c r="B34" s="142"/>
    </row>
    <row r="35" spans="2:6" s="42" customFormat="1">
      <c r="B35" s="142"/>
    </row>
    <row r="36" spans="2:6" s="42" customFormat="1">
      <c r="B36" s="142"/>
    </row>
    <row r="37" spans="2:6" s="42" customFormat="1">
      <c r="B37" s="142"/>
    </row>
    <row r="38" spans="2:6" s="42" customFormat="1">
      <c r="B38" s="142"/>
    </row>
    <row r="39" spans="2:6" s="42" customFormat="1">
      <c r="B39" s="142"/>
    </row>
    <row r="40" spans="2:6" s="42" customFormat="1">
      <c r="B40" s="142"/>
    </row>
    <row r="41" spans="2:6" s="42" customFormat="1">
      <c r="B41" s="142"/>
    </row>
    <row r="42" spans="2:6" s="42" customFormat="1">
      <c r="B42" s="142"/>
    </row>
    <row r="43" spans="2:6" s="42" customFormat="1">
      <c r="B43" s="142"/>
    </row>
    <row r="44" spans="2:6" s="42" customFormat="1">
      <c r="B44" s="142"/>
    </row>
    <row r="45" spans="2:6" s="42" customFormat="1">
      <c r="B45" s="142"/>
      <c r="D45" s="151"/>
      <c r="E45" s="151"/>
      <c r="F45" s="151"/>
    </row>
    <row r="46" spans="2:6" s="42" customFormat="1">
      <c r="B46" s="142"/>
    </row>
    <row r="47" spans="2:6" s="42" customFormat="1">
      <c r="B47" s="45"/>
    </row>
    <row r="48" spans="2:6" s="42" customFormat="1">
      <c r="B48" s="45"/>
    </row>
    <row r="49" spans="2:11" ht="15.75">
      <c r="B49" s="45"/>
    </row>
    <row r="50" spans="2:11" ht="15.75">
      <c r="B50" s="45"/>
    </row>
    <row r="51" spans="2:11" ht="15.75">
      <c r="B51" s="45"/>
    </row>
    <row r="52" spans="2:11" ht="15.75">
      <c r="B52" s="45"/>
    </row>
    <row r="53" spans="2:11" ht="15.75">
      <c r="B53" s="45"/>
    </row>
    <row r="54" spans="2:11" ht="15.75">
      <c r="B54" s="45"/>
    </row>
    <row r="56" spans="2:11">
      <c r="B56" s="47"/>
    </row>
    <row r="57" spans="2:11">
      <c r="B57" s="47"/>
    </row>
    <row r="58" spans="2:11">
      <c r="B58" s="47"/>
    </row>
    <row r="59" spans="2:11">
      <c r="B59" s="47"/>
    </row>
    <row r="60" spans="2:11" ht="19.5">
      <c r="B60" s="152" t="s">
        <v>158</v>
      </c>
      <c r="C60" s="152"/>
      <c r="D60" s="152"/>
      <c r="E60" s="152"/>
      <c r="F60" s="152"/>
      <c r="G60" s="152"/>
      <c r="H60" s="152"/>
      <c r="I60" s="152"/>
      <c r="J60" s="152"/>
      <c r="K60" s="152"/>
    </row>
    <row r="61" spans="2:11" ht="15.75">
      <c r="B61" s="48" t="s">
        <v>78</v>
      </c>
    </row>
    <row r="62" spans="2:11" ht="97.5" customHeight="1">
      <c r="B62" s="146" t="s">
        <v>79</v>
      </c>
      <c r="C62" s="146"/>
      <c r="D62" s="146"/>
      <c r="E62" s="146"/>
      <c r="F62" s="146" t="s">
        <v>190</v>
      </c>
      <c r="G62" s="146"/>
      <c r="H62" s="146"/>
      <c r="I62" s="146"/>
      <c r="J62" s="146"/>
      <c r="K62" s="146"/>
    </row>
    <row r="63" spans="2:11" ht="37.5" customHeight="1">
      <c r="B63" s="146" t="s">
        <v>80</v>
      </c>
      <c r="C63" s="146"/>
      <c r="D63" s="146"/>
      <c r="E63" s="146"/>
      <c r="F63" s="146" t="s">
        <v>172</v>
      </c>
      <c r="G63" s="146"/>
      <c r="H63" s="146"/>
      <c r="I63" s="146"/>
      <c r="J63" s="146"/>
      <c r="K63" s="146"/>
    </row>
    <row r="64" spans="2:11" ht="41.25" customHeight="1">
      <c r="B64" s="146" t="s">
        <v>81</v>
      </c>
      <c r="C64" s="146"/>
      <c r="D64" s="146"/>
      <c r="E64" s="146"/>
      <c r="F64" s="147" t="s">
        <v>173</v>
      </c>
      <c r="G64" s="147"/>
      <c r="H64" s="147"/>
      <c r="I64" s="147"/>
      <c r="J64" s="147"/>
      <c r="K64" s="147"/>
    </row>
    <row r="65" spans="2:11" ht="39" customHeight="1">
      <c r="B65" s="146" t="s">
        <v>82</v>
      </c>
      <c r="C65" s="146"/>
      <c r="D65" s="146"/>
      <c r="E65" s="146"/>
      <c r="F65" s="147" t="s">
        <v>191</v>
      </c>
      <c r="G65" s="147"/>
      <c r="H65" s="147"/>
      <c r="I65" s="147"/>
      <c r="J65" s="147"/>
      <c r="K65" s="147"/>
    </row>
    <row r="66" spans="2:11" ht="51" customHeight="1">
      <c r="B66" s="146" t="s">
        <v>83</v>
      </c>
      <c r="C66" s="146"/>
      <c r="D66" s="146"/>
      <c r="E66" s="146"/>
      <c r="F66" s="147" t="s">
        <v>192</v>
      </c>
      <c r="G66" s="147"/>
      <c r="H66" s="147"/>
      <c r="I66" s="147"/>
      <c r="J66" s="147"/>
      <c r="K66" s="147"/>
    </row>
    <row r="67" spans="2:11" ht="51.75" customHeight="1">
      <c r="B67" s="153" t="s">
        <v>84</v>
      </c>
      <c r="C67" s="154"/>
      <c r="D67" s="154"/>
      <c r="E67" s="155"/>
      <c r="F67" s="148" t="s">
        <v>173</v>
      </c>
      <c r="G67" s="149"/>
      <c r="H67" s="149"/>
      <c r="I67" s="149"/>
      <c r="J67" s="149"/>
      <c r="K67" s="150"/>
    </row>
    <row r="68" spans="2:11" ht="46.5" customHeight="1">
      <c r="B68" s="153" t="s">
        <v>85</v>
      </c>
      <c r="C68" s="154"/>
      <c r="D68" s="154"/>
      <c r="E68" s="155"/>
      <c r="F68" s="148" t="s">
        <v>174</v>
      </c>
      <c r="G68" s="149"/>
      <c r="H68" s="149"/>
      <c r="I68" s="149"/>
      <c r="J68" s="149"/>
      <c r="K68" s="150"/>
    </row>
    <row r="69" spans="2:11" ht="45" customHeight="1">
      <c r="B69" s="153" t="s">
        <v>86</v>
      </c>
      <c r="C69" s="154"/>
      <c r="D69" s="154"/>
      <c r="E69" s="155"/>
      <c r="F69" s="148"/>
      <c r="G69" s="149"/>
      <c r="H69" s="149"/>
      <c r="I69" s="149"/>
      <c r="J69" s="149"/>
      <c r="K69" s="150"/>
    </row>
    <row r="70" spans="2:11" ht="54" customHeight="1">
      <c r="B70" s="153" t="s">
        <v>87</v>
      </c>
      <c r="C70" s="154"/>
      <c r="D70" s="154"/>
      <c r="E70" s="155"/>
      <c r="F70" s="156" t="s">
        <v>175</v>
      </c>
      <c r="G70" s="157"/>
      <c r="H70" s="157"/>
      <c r="I70" s="157"/>
      <c r="J70" s="157"/>
      <c r="K70" s="158"/>
    </row>
    <row r="71" spans="2:11" ht="51" customHeight="1">
      <c r="B71" s="153" t="s">
        <v>88</v>
      </c>
      <c r="C71" s="154"/>
      <c r="D71" s="154"/>
      <c r="E71" s="155"/>
      <c r="F71" s="148" t="s">
        <v>176</v>
      </c>
      <c r="G71" s="149"/>
      <c r="H71" s="149"/>
      <c r="I71" s="149"/>
      <c r="J71" s="149"/>
      <c r="K71" s="150"/>
    </row>
    <row r="72" spans="2:11" ht="46.5" customHeight="1">
      <c r="B72" s="153" t="s">
        <v>89</v>
      </c>
      <c r="C72" s="154"/>
      <c r="D72" s="154"/>
      <c r="E72" s="155"/>
      <c r="F72" s="148" t="s">
        <v>203</v>
      </c>
      <c r="G72" s="149"/>
      <c r="H72" s="149"/>
      <c r="I72" s="149"/>
      <c r="J72" s="149"/>
      <c r="K72" s="150"/>
    </row>
    <row r="73" spans="2:11" ht="61.5" customHeight="1">
      <c r="B73" s="153" t="s">
        <v>90</v>
      </c>
      <c r="C73" s="154"/>
      <c r="D73" s="154"/>
      <c r="E73" s="155"/>
      <c r="F73" s="148" t="s">
        <v>177</v>
      </c>
      <c r="G73" s="149"/>
      <c r="H73" s="149"/>
      <c r="I73" s="149"/>
      <c r="J73" s="149"/>
      <c r="K73" s="150"/>
    </row>
    <row r="74" spans="2:11" ht="68.25" customHeight="1">
      <c r="B74" s="153" t="s">
        <v>91</v>
      </c>
      <c r="C74" s="154"/>
      <c r="D74" s="154"/>
      <c r="E74" s="155"/>
      <c r="F74" s="148" t="s">
        <v>212</v>
      </c>
      <c r="G74" s="149"/>
      <c r="H74" s="149"/>
      <c r="I74" s="149"/>
      <c r="J74" s="149"/>
      <c r="K74" s="150"/>
    </row>
    <row r="75" spans="2:11" ht="60" customHeight="1">
      <c r="B75" s="153" t="s">
        <v>92</v>
      </c>
      <c r="C75" s="154"/>
      <c r="D75" s="154"/>
      <c r="E75" s="155"/>
      <c r="F75" s="148">
        <v>71001925</v>
      </c>
      <c r="G75" s="149"/>
      <c r="H75" s="149"/>
      <c r="I75" s="149"/>
      <c r="J75" s="149"/>
      <c r="K75" s="150"/>
    </row>
    <row r="76" spans="2:11" ht="66.75" customHeight="1">
      <c r="B76" s="159" t="s">
        <v>93</v>
      </c>
      <c r="C76" s="160"/>
      <c r="D76" s="160"/>
      <c r="E76" s="161"/>
      <c r="F76" s="162" t="s">
        <v>94</v>
      </c>
      <c r="G76" s="163"/>
      <c r="H76" s="163"/>
      <c r="I76" s="163"/>
      <c r="J76" s="163"/>
      <c r="K76" s="164"/>
    </row>
    <row r="77" spans="2:11" ht="63.75" customHeight="1">
      <c r="B77" s="153" t="s">
        <v>95</v>
      </c>
      <c r="C77" s="154"/>
      <c r="D77" s="154"/>
      <c r="E77" s="155"/>
      <c r="F77" s="148" t="s">
        <v>198</v>
      </c>
      <c r="G77" s="149"/>
      <c r="H77" s="149"/>
      <c r="I77" s="149"/>
      <c r="J77" s="149"/>
      <c r="K77" s="150"/>
    </row>
    <row r="78" spans="2:11" ht="66.75" customHeight="1">
      <c r="B78" s="153" t="s">
        <v>96</v>
      </c>
      <c r="C78" s="154"/>
      <c r="D78" s="154"/>
      <c r="E78" s="155"/>
      <c r="F78" s="148" t="s">
        <v>178</v>
      </c>
      <c r="G78" s="149"/>
      <c r="H78" s="149"/>
      <c r="I78" s="149"/>
      <c r="J78" s="149"/>
      <c r="K78" s="150"/>
    </row>
    <row r="79" spans="2:11" ht="45.75" customHeight="1">
      <c r="B79" s="153" t="s">
        <v>97</v>
      </c>
      <c r="C79" s="154"/>
      <c r="D79" s="154"/>
      <c r="E79" s="155"/>
      <c r="F79" s="148" t="s">
        <v>204</v>
      </c>
      <c r="G79" s="149"/>
      <c r="H79" s="149"/>
      <c r="I79" s="149"/>
      <c r="J79" s="149"/>
      <c r="K79" s="150"/>
    </row>
    <row r="80" spans="2:11" ht="44.25" customHeight="1">
      <c r="B80" s="153" t="s">
        <v>98</v>
      </c>
      <c r="C80" s="154"/>
      <c r="D80" s="154"/>
      <c r="E80" s="155"/>
      <c r="F80" s="148" t="s">
        <v>205</v>
      </c>
      <c r="G80" s="149"/>
      <c r="H80" s="149"/>
      <c r="I80" s="149"/>
      <c r="J80" s="149"/>
      <c r="K80" s="150"/>
    </row>
    <row r="81" spans="2:11" ht="56.25" customHeight="1">
      <c r="B81" s="153" t="s">
        <v>99</v>
      </c>
      <c r="C81" s="154"/>
      <c r="D81" s="154"/>
      <c r="E81" s="155"/>
      <c r="F81" s="148" t="s">
        <v>100</v>
      </c>
      <c r="G81" s="149"/>
      <c r="H81" s="149"/>
      <c r="I81" s="149"/>
      <c r="J81" s="149"/>
      <c r="K81" s="150"/>
    </row>
    <row r="82" spans="2:11" ht="55.5" customHeight="1">
      <c r="B82" s="153" t="s">
        <v>101</v>
      </c>
      <c r="C82" s="154"/>
      <c r="D82" s="154"/>
      <c r="E82" s="155"/>
      <c r="F82" s="148" t="s">
        <v>100</v>
      </c>
      <c r="G82" s="149"/>
      <c r="H82" s="149"/>
      <c r="I82" s="149"/>
      <c r="J82" s="149"/>
      <c r="K82" s="150"/>
    </row>
    <row r="83" spans="2:11" ht="19.5">
      <c r="B83" s="152" t="s">
        <v>102</v>
      </c>
      <c r="C83" s="152"/>
      <c r="D83" s="152"/>
      <c r="E83" s="152"/>
      <c r="F83" s="152"/>
      <c r="G83" s="152"/>
      <c r="H83" s="152"/>
      <c r="I83" s="152"/>
      <c r="J83" s="152"/>
      <c r="K83" s="152"/>
    </row>
    <row r="84" spans="2:11" ht="15.75">
      <c r="B84" s="45"/>
      <c r="C84" s="49"/>
      <c r="D84" s="49"/>
      <c r="E84" s="49"/>
      <c r="F84" s="49"/>
      <c r="G84" s="49"/>
      <c r="H84" s="49"/>
      <c r="I84" s="49"/>
      <c r="J84" s="49"/>
      <c r="K84" s="49"/>
    </row>
    <row r="85" spans="2:11" ht="18">
      <c r="B85" s="166" t="s">
        <v>103</v>
      </c>
      <c r="C85" s="166"/>
      <c r="D85" s="166"/>
      <c r="E85" s="166"/>
      <c r="F85" s="166"/>
      <c r="G85" s="166"/>
      <c r="H85" s="166"/>
      <c r="I85" s="166"/>
      <c r="J85" s="166"/>
      <c r="K85" s="166"/>
    </row>
    <row r="86" spans="2:11" ht="15.75">
      <c r="B86" s="48"/>
      <c r="C86" s="49"/>
      <c r="D86" s="49"/>
      <c r="E86" s="49"/>
      <c r="F86" s="49"/>
      <c r="G86" s="49"/>
      <c r="H86" s="49"/>
      <c r="I86" s="49"/>
      <c r="J86" s="49"/>
      <c r="K86" s="49"/>
    </row>
    <row r="87" spans="2:11" ht="52.5" customHeight="1">
      <c r="B87" s="167" t="s">
        <v>104</v>
      </c>
      <c r="C87" s="167"/>
      <c r="D87" s="167"/>
      <c r="E87" s="167"/>
      <c r="F87" s="167"/>
      <c r="G87" s="167"/>
      <c r="H87" s="167"/>
      <c r="I87" s="167"/>
      <c r="J87" s="167"/>
      <c r="K87" s="167"/>
    </row>
    <row r="88" spans="2:11" ht="40.5" customHeight="1">
      <c r="B88" s="168" t="s">
        <v>105</v>
      </c>
      <c r="C88" s="168"/>
      <c r="D88" s="168"/>
      <c r="E88" s="168"/>
      <c r="F88" s="168"/>
      <c r="G88" s="168"/>
      <c r="H88" s="168"/>
      <c r="I88" s="168"/>
      <c r="J88" s="168"/>
      <c r="K88" s="168"/>
    </row>
    <row r="89" spans="2:11" ht="15.75">
      <c r="B89" s="165" t="s">
        <v>106</v>
      </c>
      <c r="C89" s="165"/>
      <c r="D89" s="165"/>
      <c r="E89" s="165"/>
      <c r="F89" s="165"/>
      <c r="G89" s="165"/>
      <c r="H89" s="165"/>
      <c r="I89" s="165"/>
      <c r="J89" s="165"/>
      <c r="K89" s="165"/>
    </row>
    <row r="90" spans="2:11" ht="15.75">
      <c r="B90" s="165" t="s">
        <v>107</v>
      </c>
      <c r="C90" s="165"/>
      <c r="D90" s="165"/>
      <c r="E90" s="165"/>
      <c r="F90" s="165"/>
      <c r="G90" s="165"/>
      <c r="H90" s="165"/>
      <c r="I90" s="165"/>
      <c r="J90" s="165"/>
      <c r="K90" s="165"/>
    </row>
    <row r="91" spans="2:11" ht="15.75">
      <c r="B91" s="165" t="s">
        <v>108</v>
      </c>
      <c r="C91" s="165"/>
      <c r="D91" s="165"/>
      <c r="E91" s="165"/>
      <c r="F91" s="165"/>
      <c r="G91" s="165"/>
      <c r="H91" s="165"/>
      <c r="I91" s="165"/>
      <c r="J91" s="165"/>
      <c r="K91" s="165"/>
    </row>
    <row r="92" spans="2:11" ht="33" customHeight="1">
      <c r="B92" s="151" t="s">
        <v>109</v>
      </c>
      <c r="C92" s="151"/>
      <c r="D92" s="151"/>
      <c r="E92" s="151"/>
      <c r="F92" s="151"/>
      <c r="G92" s="151"/>
      <c r="H92" s="151"/>
      <c r="I92" s="151"/>
      <c r="J92" s="151"/>
      <c r="K92" s="151"/>
    </row>
    <row r="93" spans="2:11" ht="33" customHeight="1">
      <c r="B93" s="165" t="s">
        <v>110</v>
      </c>
      <c r="C93" s="165"/>
      <c r="D93" s="165"/>
      <c r="E93" s="165"/>
      <c r="F93" s="165"/>
      <c r="G93" s="165"/>
      <c r="H93" s="165"/>
      <c r="I93" s="165"/>
      <c r="J93" s="165"/>
      <c r="K93" s="165"/>
    </row>
    <row r="94" spans="2:11" ht="60" customHeight="1">
      <c r="B94" s="169" t="s">
        <v>111</v>
      </c>
      <c r="C94" s="169"/>
      <c r="D94" s="169"/>
      <c r="E94" s="169"/>
      <c r="F94" s="169"/>
      <c r="G94" s="169"/>
      <c r="H94" s="169"/>
      <c r="I94" s="169"/>
      <c r="J94" s="169"/>
      <c r="K94" s="169"/>
    </row>
    <row r="95" spans="2:11" ht="15.75">
      <c r="B95" s="48"/>
      <c r="C95" s="49"/>
      <c r="D95" s="49"/>
      <c r="E95" s="49"/>
      <c r="F95" s="49"/>
      <c r="G95" s="49"/>
      <c r="H95" s="49"/>
      <c r="I95" s="49"/>
      <c r="J95" s="49"/>
      <c r="K95" s="49"/>
    </row>
    <row r="96" spans="2:11" ht="52.5" customHeight="1">
      <c r="B96" s="170" t="s">
        <v>159</v>
      </c>
      <c r="C96" s="170"/>
      <c r="D96" s="170"/>
      <c r="E96" s="170"/>
      <c r="F96" s="170"/>
      <c r="G96" s="170"/>
      <c r="H96" s="170"/>
      <c r="I96" s="170"/>
      <c r="J96" s="170"/>
      <c r="K96" s="170"/>
    </row>
    <row r="97" spans="2:11" ht="94.5" customHeight="1">
      <c r="B97" s="170" t="s">
        <v>179</v>
      </c>
      <c r="C97" s="170"/>
      <c r="D97" s="170"/>
      <c r="E97" s="170"/>
      <c r="F97" s="170"/>
      <c r="G97" s="170"/>
      <c r="H97" s="170"/>
      <c r="I97" s="170"/>
      <c r="J97" s="170"/>
      <c r="K97" s="170"/>
    </row>
    <row r="98" spans="2:11" ht="60" customHeight="1">
      <c r="B98" s="170" t="s">
        <v>182</v>
      </c>
      <c r="C98" s="170"/>
      <c r="D98" s="170"/>
      <c r="E98" s="170"/>
      <c r="F98" s="170"/>
      <c r="G98" s="170"/>
      <c r="H98" s="170"/>
      <c r="I98" s="170"/>
      <c r="J98" s="170"/>
      <c r="K98" s="170"/>
    </row>
    <row r="99" spans="2:11" ht="52.5" customHeight="1">
      <c r="B99" s="170" t="s">
        <v>181</v>
      </c>
      <c r="C99" s="170"/>
      <c r="D99" s="170"/>
      <c r="E99" s="170"/>
      <c r="F99" s="170"/>
      <c r="G99" s="170"/>
      <c r="H99" s="170"/>
      <c r="I99" s="170"/>
      <c r="J99" s="170"/>
      <c r="K99" s="170"/>
    </row>
    <row r="100" spans="2:11" ht="48" customHeight="1">
      <c r="B100" s="171" t="s">
        <v>180</v>
      </c>
      <c r="C100" s="170"/>
      <c r="D100" s="170"/>
      <c r="E100" s="170"/>
      <c r="F100" s="170"/>
      <c r="G100" s="170"/>
      <c r="H100" s="170"/>
      <c r="I100" s="170"/>
      <c r="J100" s="170"/>
      <c r="K100" s="170"/>
    </row>
    <row r="101" spans="2:11" ht="15.75">
      <c r="B101" s="49"/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2:11" ht="15.75">
      <c r="B102" s="151" t="s">
        <v>112</v>
      </c>
      <c r="C102" s="151"/>
      <c r="D102" s="151"/>
      <c r="E102" s="151"/>
      <c r="F102" s="151"/>
      <c r="G102" s="151"/>
      <c r="H102" s="151"/>
      <c r="I102" s="151"/>
      <c r="J102" s="151"/>
      <c r="K102" s="151"/>
    </row>
    <row r="103" spans="2:11" ht="15.75">
      <c r="B103" s="151" t="s">
        <v>113</v>
      </c>
      <c r="C103" s="151"/>
      <c r="D103" s="151"/>
      <c r="E103" s="151"/>
      <c r="F103" s="151"/>
      <c r="G103" s="151"/>
      <c r="H103" s="151"/>
      <c r="I103" s="151"/>
      <c r="J103" s="151"/>
      <c r="K103" s="151"/>
    </row>
    <row r="104" spans="2:11" ht="15.75">
      <c r="B104" s="151" t="s">
        <v>114</v>
      </c>
      <c r="C104" s="151"/>
      <c r="D104" s="151"/>
      <c r="E104" s="151"/>
      <c r="F104" s="151"/>
      <c r="G104" s="151"/>
      <c r="H104" s="151"/>
      <c r="I104" s="151"/>
      <c r="J104" s="151"/>
      <c r="K104" s="151"/>
    </row>
    <row r="105" spans="2:11" ht="15.75">
      <c r="B105" s="50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2:11" ht="18">
      <c r="B106" s="166" t="s">
        <v>115</v>
      </c>
      <c r="C106" s="166"/>
      <c r="D106" s="166"/>
      <c r="E106" s="166"/>
      <c r="F106" s="166"/>
      <c r="G106" s="166"/>
      <c r="H106" s="166"/>
      <c r="I106" s="166"/>
      <c r="J106" s="166"/>
      <c r="K106" s="166"/>
    </row>
    <row r="107" spans="2:11" ht="56.25" customHeight="1">
      <c r="B107" s="170" t="s">
        <v>160</v>
      </c>
      <c r="C107" s="170"/>
      <c r="D107" s="170"/>
      <c r="E107" s="170"/>
      <c r="F107" s="170"/>
      <c r="G107" s="170"/>
      <c r="H107" s="170"/>
      <c r="I107" s="170"/>
      <c r="J107" s="170"/>
      <c r="K107" s="170"/>
    </row>
    <row r="108" spans="2:11" ht="35.25" customHeight="1">
      <c r="B108" s="170" t="s">
        <v>183</v>
      </c>
      <c r="C108" s="170"/>
      <c r="D108" s="170"/>
      <c r="E108" s="170"/>
      <c r="F108" s="170"/>
      <c r="G108" s="170"/>
      <c r="H108" s="170"/>
      <c r="I108" s="170"/>
      <c r="J108" s="170"/>
      <c r="K108" s="170"/>
    </row>
    <row r="109" spans="2:11" ht="15.75">
      <c r="B109" s="172" t="s">
        <v>161</v>
      </c>
      <c r="C109" s="172"/>
      <c r="D109" s="172"/>
      <c r="E109" s="172"/>
      <c r="F109" s="172"/>
      <c r="G109" s="172"/>
      <c r="H109" s="172"/>
      <c r="I109" s="172"/>
      <c r="J109" s="172"/>
      <c r="K109" s="172"/>
    </row>
    <row r="110" spans="2:11" ht="15.75">
      <c r="B110" s="165" t="s">
        <v>162</v>
      </c>
      <c r="C110" s="165"/>
      <c r="D110" s="165"/>
      <c r="E110" s="165"/>
      <c r="F110" s="165"/>
      <c r="G110" s="165"/>
      <c r="H110" s="165"/>
      <c r="I110" s="165"/>
      <c r="J110" s="165"/>
      <c r="K110" s="165"/>
    </row>
    <row r="111" spans="2:11" ht="15.75">
      <c r="B111" s="48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2:11" ht="15.75">
      <c r="B112" s="45"/>
      <c r="C112" s="49"/>
      <c r="D112" s="49"/>
      <c r="E112" s="49"/>
      <c r="F112" s="49"/>
      <c r="G112" s="49"/>
      <c r="H112" s="49"/>
      <c r="I112" s="49"/>
      <c r="J112" s="49"/>
      <c r="K112" s="49"/>
    </row>
    <row r="113" spans="2:11" ht="15.75">
      <c r="B113" s="45"/>
      <c r="C113" s="49"/>
      <c r="D113" s="49"/>
      <c r="E113" s="49"/>
      <c r="F113" s="49"/>
      <c r="G113" s="49"/>
      <c r="H113" s="49"/>
      <c r="I113" s="49"/>
      <c r="J113" s="49"/>
      <c r="K113" s="49"/>
    </row>
    <row r="114" spans="2:11" ht="15.75">
      <c r="B114" s="45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2:11" ht="18">
      <c r="B115" s="169" t="s">
        <v>116</v>
      </c>
      <c r="C115" s="169"/>
      <c r="D115" s="169"/>
      <c r="E115" s="169"/>
      <c r="F115" s="169"/>
      <c r="G115" s="169"/>
      <c r="H115" s="169"/>
      <c r="I115" s="169"/>
      <c r="J115" s="169"/>
      <c r="K115" s="169"/>
    </row>
    <row r="116" spans="2:11" ht="15.75">
      <c r="B116" s="48"/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2:11" ht="37.5" customHeight="1">
      <c r="B117" s="174" t="s">
        <v>117</v>
      </c>
      <c r="C117" s="174"/>
      <c r="D117" s="174"/>
      <c r="E117" s="174"/>
      <c r="F117" s="174"/>
      <c r="G117" s="174"/>
      <c r="H117" s="174"/>
      <c r="I117" s="174"/>
      <c r="J117" s="174"/>
      <c r="K117" s="174"/>
    </row>
    <row r="118" spans="2:11" ht="15.75">
      <c r="B118" s="170" t="s">
        <v>184</v>
      </c>
      <c r="C118" s="170"/>
      <c r="D118" s="170"/>
      <c r="E118" s="170"/>
      <c r="F118" s="170"/>
      <c r="G118" s="170"/>
      <c r="H118" s="170"/>
      <c r="I118" s="170"/>
      <c r="J118" s="170"/>
      <c r="K118" s="170"/>
    </row>
    <row r="119" spans="2:11" ht="15.75">
      <c r="B119" s="170" t="s">
        <v>213</v>
      </c>
      <c r="C119" s="170"/>
      <c r="D119" s="170"/>
      <c r="E119" s="170"/>
      <c r="F119" s="170"/>
      <c r="G119" s="170"/>
      <c r="H119" s="170"/>
      <c r="I119" s="170"/>
      <c r="J119" s="170"/>
      <c r="K119" s="170"/>
    </row>
    <row r="120" spans="2:11" ht="15.75">
      <c r="B120" s="170" t="s">
        <v>185</v>
      </c>
      <c r="C120" s="170"/>
      <c r="D120" s="170"/>
      <c r="E120" s="170"/>
      <c r="F120" s="170"/>
      <c r="G120" s="170"/>
      <c r="H120" s="170"/>
      <c r="I120" s="170"/>
      <c r="J120" s="170"/>
      <c r="K120" s="170"/>
    </row>
    <row r="121" spans="2:11" ht="15.75">
      <c r="B121" s="165" t="s">
        <v>206</v>
      </c>
      <c r="C121" s="165"/>
      <c r="D121" s="165"/>
      <c r="E121" s="165"/>
      <c r="F121" s="165"/>
      <c r="G121" s="165"/>
      <c r="H121" s="165"/>
      <c r="I121" s="165"/>
      <c r="J121" s="165"/>
      <c r="K121" s="165"/>
    </row>
    <row r="122" spans="2:11" ht="15.75">
      <c r="B122" s="165" t="s">
        <v>207</v>
      </c>
      <c r="C122" s="165"/>
      <c r="D122" s="165"/>
      <c r="E122" s="165"/>
      <c r="F122" s="165"/>
      <c r="G122" s="165"/>
      <c r="H122" s="165"/>
      <c r="I122" s="165"/>
      <c r="J122" s="165"/>
      <c r="K122" s="165"/>
    </row>
    <row r="123" spans="2:11" ht="15.75">
      <c r="B123" s="165" t="s">
        <v>189</v>
      </c>
      <c r="C123" s="165"/>
      <c r="D123" s="165"/>
      <c r="E123" s="165"/>
      <c r="F123" s="165"/>
      <c r="G123" s="165"/>
      <c r="H123" s="165"/>
      <c r="I123" s="165"/>
      <c r="J123" s="165"/>
      <c r="K123" s="165"/>
    </row>
    <row r="124" spans="2:11" ht="15.75">
      <c r="B124" s="165" t="s">
        <v>199</v>
      </c>
      <c r="C124" s="165"/>
      <c r="D124" s="165"/>
      <c r="E124" s="165"/>
      <c r="F124" s="165"/>
      <c r="G124" s="165"/>
      <c r="H124" s="165"/>
      <c r="I124" s="165"/>
      <c r="J124" s="165"/>
      <c r="K124" s="165"/>
    </row>
    <row r="125" spans="2:11" ht="15.75">
      <c r="B125" s="165" t="s">
        <v>208</v>
      </c>
      <c r="C125" s="165"/>
      <c r="D125" s="165"/>
      <c r="E125" s="165"/>
      <c r="F125" s="165"/>
      <c r="G125" s="165"/>
      <c r="H125" s="165"/>
      <c r="I125" s="165"/>
      <c r="J125" s="165"/>
      <c r="K125" s="165"/>
    </row>
    <row r="126" spans="2:11" ht="15.75">
      <c r="B126" s="165" t="s">
        <v>209</v>
      </c>
      <c r="C126" s="165"/>
      <c r="D126" s="165"/>
      <c r="E126" s="165"/>
      <c r="F126" s="165"/>
      <c r="G126" s="165"/>
      <c r="H126" s="165"/>
      <c r="I126" s="165"/>
      <c r="J126" s="165"/>
      <c r="K126" s="165"/>
    </row>
    <row r="127" spans="2:11" ht="15.75">
      <c r="B127" s="50"/>
      <c r="C127" s="49"/>
      <c r="D127" s="49"/>
      <c r="E127" s="49"/>
      <c r="F127" s="49"/>
      <c r="G127" s="49"/>
      <c r="H127" s="49"/>
      <c r="I127" s="49"/>
      <c r="J127" s="49"/>
      <c r="K127" s="49"/>
    </row>
    <row r="128" spans="2:11" ht="15.75">
      <c r="B128" s="167" t="s">
        <v>118</v>
      </c>
      <c r="C128" s="167"/>
      <c r="D128" s="167"/>
      <c r="E128" s="167"/>
      <c r="F128" s="167"/>
      <c r="G128" s="167"/>
      <c r="H128" s="167"/>
      <c r="I128" s="167"/>
      <c r="J128" s="167"/>
      <c r="K128" s="167"/>
    </row>
    <row r="129" spans="2:11" ht="15.75">
      <c r="B129" s="165" t="s">
        <v>200</v>
      </c>
      <c r="C129" s="165"/>
      <c r="D129" s="165"/>
      <c r="E129" s="165"/>
      <c r="F129" s="165"/>
      <c r="G129" s="165"/>
      <c r="H129" s="165"/>
      <c r="I129" s="165"/>
      <c r="J129" s="165"/>
      <c r="K129" s="165"/>
    </row>
    <row r="130" spans="2:11" ht="15.75">
      <c r="B130" s="165" t="s">
        <v>187</v>
      </c>
      <c r="C130" s="165"/>
      <c r="D130" s="165"/>
      <c r="E130" s="165"/>
      <c r="F130" s="165"/>
      <c r="G130" s="165"/>
      <c r="H130" s="165"/>
      <c r="I130" s="165"/>
      <c r="J130" s="165"/>
      <c r="K130" s="165"/>
    </row>
    <row r="131" spans="2:11" ht="15.75">
      <c r="B131" s="165" t="s">
        <v>210</v>
      </c>
      <c r="C131" s="165"/>
      <c r="D131" s="165"/>
      <c r="E131" s="165"/>
      <c r="F131" s="165"/>
      <c r="G131" s="165"/>
      <c r="H131" s="165"/>
      <c r="I131" s="165"/>
      <c r="J131" s="165"/>
      <c r="K131" s="165"/>
    </row>
    <row r="132" spans="2:11" ht="15.75">
      <c r="B132" s="165" t="s">
        <v>119</v>
      </c>
      <c r="C132" s="165"/>
      <c r="D132" s="165"/>
      <c r="E132" s="165"/>
      <c r="F132" s="165"/>
      <c r="G132" s="165"/>
      <c r="H132" s="165"/>
      <c r="I132" s="165"/>
      <c r="J132" s="165"/>
      <c r="K132" s="165"/>
    </row>
    <row r="133" spans="2:11" ht="15.75">
      <c r="B133" s="165" t="s">
        <v>188</v>
      </c>
      <c r="C133" s="165"/>
      <c r="D133" s="165"/>
      <c r="E133" s="165"/>
      <c r="F133" s="165"/>
      <c r="G133" s="165"/>
      <c r="H133" s="165"/>
      <c r="I133" s="165"/>
      <c r="J133" s="165"/>
      <c r="K133" s="165"/>
    </row>
    <row r="134" spans="2:11" ht="15.75">
      <c r="B134" s="165" t="s">
        <v>201</v>
      </c>
      <c r="C134" s="165"/>
      <c r="D134" s="165"/>
      <c r="E134" s="165"/>
      <c r="F134" s="165"/>
      <c r="G134" s="165"/>
      <c r="H134" s="165"/>
      <c r="I134" s="165"/>
      <c r="J134" s="165"/>
      <c r="K134" s="165"/>
    </row>
    <row r="135" spans="2:11" ht="15.75">
      <c r="B135" s="165" t="s">
        <v>202</v>
      </c>
      <c r="C135" s="165"/>
      <c r="D135" s="165"/>
      <c r="E135" s="165"/>
      <c r="F135" s="165"/>
      <c r="G135" s="165"/>
      <c r="H135" s="165"/>
      <c r="I135" s="165"/>
      <c r="J135" s="165"/>
      <c r="K135" s="165"/>
    </row>
    <row r="136" spans="2:11" ht="15.75">
      <c r="B136" s="50"/>
      <c r="C136" s="49"/>
      <c r="D136" s="49"/>
      <c r="E136" s="49"/>
      <c r="F136" s="49"/>
      <c r="G136" s="49"/>
      <c r="H136" s="49"/>
      <c r="I136" s="49"/>
      <c r="J136" s="49"/>
      <c r="K136" s="49"/>
    </row>
    <row r="137" spans="2:11" ht="30.75" customHeight="1">
      <c r="B137" s="178" t="s">
        <v>120</v>
      </c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2:11" ht="15.75">
      <c r="B138" s="167" t="s">
        <v>121</v>
      </c>
      <c r="C138" s="167"/>
      <c r="D138" s="167"/>
      <c r="E138" s="167"/>
      <c r="F138" s="167"/>
      <c r="G138" s="167"/>
      <c r="H138" s="167"/>
      <c r="I138" s="167"/>
      <c r="J138" s="167"/>
      <c r="K138" s="167"/>
    </row>
    <row r="139" spans="2:11" ht="15.75">
      <c r="B139" s="170" t="s">
        <v>122</v>
      </c>
      <c r="C139" s="170"/>
      <c r="D139" s="170"/>
      <c r="E139" s="170"/>
      <c r="F139" s="170"/>
      <c r="G139" s="170"/>
      <c r="H139" s="170"/>
      <c r="I139" s="170"/>
      <c r="J139" s="170"/>
      <c r="K139" s="170"/>
    </row>
    <row r="140" spans="2:11" ht="15.75">
      <c r="B140" s="170" t="s">
        <v>186</v>
      </c>
      <c r="C140" s="170"/>
      <c r="D140" s="170"/>
      <c r="E140" s="170"/>
      <c r="F140" s="170"/>
      <c r="G140" s="170"/>
      <c r="H140" s="170"/>
      <c r="I140" s="170"/>
      <c r="J140" s="170"/>
      <c r="K140" s="170"/>
    </row>
    <row r="141" spans="2:11" ht="15.75">
      <c r="B141" s="170" t="s">
        <v>123</v>
      </c>
      <c r="C141" s="170"/>
      <c r="D141" s="170"/>
      <c r="E141" s="170"/>
      <c r="F141" s="170"/>
      <c r="G141" s="170"/>
      <c r="H141" s="170"/>
      <c r="I141" s="170"/>
      <c r="J141" s="170"/>
      <c r="K141" s="170"/>
    </row>
    <row r="142" spans="2:11" ht="15.75">
      <c r="B142" s="170" t="s">
        <v>124</v>
      </c>
      <c r="C142" s="170"/>
      <c r="D142" s="170"/>
      <c r="E142" s="170"/>
      <c r="F142" s="170"/>
      <c r="G142" s="170"/>
      <c r="H142" s="170"/>
      <c r="I142" s="170"/>
      <c r="J142" s="170"/>
      <c r="K142" s="170"/>
    </row>
    <row r="143" spans="2:11" ht="15.75">
      <c r="B143" s="170" t="s">
        <v>193</v>
      </c>
      <c r="C143" s="170"/>
      <c r="D143" s="170"/>
      <c r="E143" s="170"/>
      <c r="F143" s="170"/>
      <c r="G143" s="170"/>
      <c r="H143" s="170"/>
      <c r="I143" s="170"/>
      <c r="J143" s="170"/>
      <c r="K143" s="170"/>
    </row>
    <row r="144" spans="2:11" ht="15.75">
      <c r="B144" s="170" t="s">
        <v>125</v>
      </c>
      <c r="C144" s="170"/>
      <c r="D144" s="170"/>
      <c r="E144" s="170"/>
      <c r="F144" s="170"/>
      <c r="G144" s="170"/>
      <c r="H144" s="170"/>
      <c r="I144" s="170"/>
      <c r="J144" s="170"/>
      <c r="K144" s="170"/>
    </row>
    <row r="145" spans="1:11" ht="15.75">
      <c r="B145" s="43"/>
      <c r="C145" s="49"/>
      <c r="D145" s="49"/>
      <c r="E145" s="49"/>
      <c r="F145" s="49"/>
      <c r="G145" s="49"/>
      <c r="H145" s="49"/>
      <c r="I145" s="49"/>
      <c r="J145" s="49"/>
      <c r="K145" s="49"/>
    </row>
    <row r="146" spans="1:11" ht="18" customHeight="1">
      <c r="B146" s="169" t="s">
        <v>126</v>
      </c>
      <c r="C146" s="169"/>
      <c r="D146" s="169"/>
      <c r="E146" s="169"/>
      <c r="F146" s="169"/>
      <c r="G146" s="169"/>
      <c r="H146" s="169"/>
      <c r="I146" s="169"/>
      <c r="J146" s="169"/>
      <c r="K146" s="169"/>
    </row>
    <row r="147" spans="1:11" ht="15.75">
      <c r="B147" s="51"/>
      <c r="C147" s="49"/>
      <c r="D147" s="49"/>
      <c r="E147" s="49"/>
      <c r="F147" s="49"/>
      <c r="G147" s="49"/>
      <c r="H147" s="49"/>
      <c r="I147" s="49"/>
      <c r="J147" s="49"/>
      <c r="K147" s="49"/>
    </row>
    <row r="148" spans="1:11" ht="15.75">
      <c r="B148" s="151" t="s">
        <v>127</v>
      </c>
      <c r="C148" s="151"/>
      <c r="D148" s="151"/>
      <c r="E148" s="151"/>
      <c r="F148" s="151"/>
      <c r="G148" s="151"/>
      <c r="H148" s="151"/>
      <c r="I148" s="151"/>
      <c r="J148" s="151"/>
      <c r="K148" s="151"/>
    </row>
    <row r="149" spans="1:11" ht="15.75">
      <c r="B149" s="172" t="s">
        <v>128</v>
      </c>
      <c r="C149" s="172"/>
      <c r="D149" s="172"/>
      <c r="E149" s="172"/>
      <c r="F149" s="172"/>
      <c r="G149" s="172"/>
      <c r="H149" s="172"/>
      <c r="I149" s="172"/>
      <c r="J149" s="172"/>
      <c r="K149" s="172"/>
    </row>
    <row r="150" spans="1:11" ht="15.75">
      <c r="B150" s="48"/>
      <c r="C150" s="49"/>
      <c r="D150" s="49"/>
      <c r="E150" s="49"/>
      <c r="F150" s="49"/>
      <c r="G150" s="49"/>
      <c r="H150" s="49"/>
      <c r="I150" s="49"/>
      <c r="J150" s="49"/>
      <c r="K150" s="49"/>
    </row>
    <row r="151" spans="1:11" ht="30" customHeight="1">
      <c r="B151" s="168" t="s">
        <v>105</v>
      </c>
      <c r="C151" s="168"/>
      <c r="D151" s="168"/>
      <c r="E151" s="168"/>
      <c r="F151" s="168"/>
      <c r="G151" s="168"/>
      <c r="H151" s="168"/>
      <c r="I151" s="168"/>
      <c r="J151" s="168"/>
      <c r="K151" s="168"/>
    </row>
    <row r="152" spans="1:11" ht="15.75">
      <c r="B152" s="48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5.75">
      <c r="B153" s="48" t="s">
        <v>129</v>
      </c>
      <c r="C153" s="49"/>
      <c r="D153" s="49"/>
      <c r="E153" s="49"/>
      <c r="F153" s="49"/>
      <c r="G153" s="49"/>
      <c r="H153" s="49"/>
      <c r="I153" s="49"/>
      <c r="J153" s="49"/>
      <c r="K153" s="49"/>
    </row>
    <row r="154" spans="1:11" ht="73.5" customHeight="1">
      <c r="A154" s="52" t="s">
        <v>130</v>
      </c>
      <c r="B154" s="173" t="s">
        <v>131</v>
      </c>
      <c r="C154" s="173"/>
      <c r="D154" s="173"/>
      <c r="E154" s="173" t="s">
        <v>132</v>
      </c>
      <c r="F154" s="173"/>
      <c r="G154" s="173"/>
      <c r="H154" s="173" t="s">
        <v>133</v>
      </c>
      <c r="I154" s="173"/>
      <c r="J154" s="173" t="s">
        <v>134</v>
      </c>
      <c r="K154" s="173"/>
    </row>
    <row r="155" spans="1:11" ht="48" customHeight="1">
      <c r="A155" s="53">
        <v>1</v>
      </c>
      <c r="B155" s="175" t="s">
        <v>135</v>
      </c>
      <c r="C155" s="175"/>
      <c r="D155" s="175"/>
      <c r="E155" s="175" t="s">
        <v>194</v>
      </c>
      <c r="F155" s="175"/>
      <c r="G155" s="175"/>
      <c r="H155" s="175" t="s">
        <v>136</v>
      </c>
      <c r="I155" s="175"/>
      <c r="J155" s="176" t="s">
        <v>195</v>
      </c>
      <c r="K155" s="177"/>
    </row>
    <row r="156" spans="1:11" ht="60.75" customHeight="1">
      <c r="A156" s="53">
        <v>2</v>
      </c>
      <c r="B156" s="175" t="s">
        <v>137</v>
      </c>
      <c r="C156" s="175"/>
      <c r="D156" s="175"/>
      <c r="E156" s="175" t="s">
        <v>138</v>
      </c>
      <c r="F156" s="175"/>
      <c r="G156" s="175"/>
      <c r="H156" s="175" t="s">
        <v>136</v>
      </c>
      <c r="I156" s="175"/>
      <c r="J156" s="176" t="s">
        <v>196</v>
      </c>
      <c r="K156" s="177"/>
    </row>
    <row r="157" spans="1:11" ht="60.75" customHeight="1">
      <c r="A157" s="53">
        <v>3</v>
      </c>
      <c r="B157" s="175" t="s">
        <v>139</v>
      </c>
      <c r="C157" s="175"/>
      <c r="D157" s="175"/>
      <c r="E157" s="175" t="s">
        <v>138</v>
      </c>
      <c r="F157" s="175"/>
      <c r="G157" s="175"/>
      <c r="H157" s="175" t="s">
        <v>136</v>
      </c>
      <c r="I157" s="175"/>
      <c r="J157" s="176" t="s">
        <v>197</v>
      </c>
      <c r="K157" s="177"/>
    </row>
    <row r="158" spans="1:11" ht="15.75">
      <c r="B158" s="48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35.25" customHeight="1">
      <c r="B159" s="168" t="s">
        <v>109</v>
      </c>
      <c r="C159" s="168"/>
      <c r="D159" s="168"/>
      <c r="E159" s="168"/>
      <c r="F159" s="168"/>
      <c r="G159" s="168"/>
      <c r="H159" s="168"/>
      <c r="I159" s="168"/>
      <c r="J159" s="168"/>
      <c r="K159" s="168"/>
    </row>
    <row r="160" spans="1:11" ht="15.75">
      <c r="B160" s="48"/>
      <c r="C160" s="49"/>
      <c r="D160" s="49"/>
      <c r="E160" s="49"/>
      <c r="F160" s="49"/>
      <c r="G160" s="49"/>
      <c r="H160" s="49"/>
      <c r="I160" s="49"/>
      <c r="J160" s="49"/>
      <c r="K160" s="49"/>
    </row>
    <row r="161" spans="1:11" ht="45">
      <c r="A161" s="52" t="s">
        <v>130</v>
      </c>
      <c r="B161" s="173" t="s">
        <v>131</v>
      </c>
      <c r="C161" s="173"/>
      <c r="D161" s="173"/>
      <c r="E161" s="173" t="s">
        <v>132</v>
      </c>
      <c r="F161" s="173"/>
      <c r="G161" s="173"/>
      <c r="H161" s="173" t="s">
        <v>133</v>
      </c>
      <c r="I161" s="173"/>
      <c r="J161" s="173" t="s">
        <v>134</v>
      </c>
      <c r="K161" s="173"/>
    </row>
    <row r="162" spans="1:11" ht="33" customHeight="1">
      <c r="A162" s="53">
        <v>1</v>
      </c>
      <c r="B162" s="175" t="s">
        <v>140</v>
      </c>
      <c r="C162" s="175"/>
      <c r="D162" s="175"/>
      <c r="E162" s="175" t="s">
        <v>141</v>
      </c>
      <c r="F162" s="175"/>
      <c r="G162" s="175"/>
      <c r="H162" s="175" t="s">
        <v>142</v>
      </c>
      <c r="I162" s="175"/>
      <c r="J162" s="175" t="s">
        <v>143</v>
      </c>
      <c r="K162" s="175"/>
    </row>
    <row r="163" spans="1:11" ht="15.75">
      <c r="B163" s="48"/>
      <c r="C163" s="49"/>
      <c r="D163" s="49"/>
      <c r="E163" s="49"/>
      <c r="F163" s="49"/>
      <c r="G163" s="49"/>
      <c r="H163" s="49"/>
      <c r="I163" s="49"/>
      <c r="J163" s="49"/>
      <c r="K163" s="49"/>
    </row>
    <row r="164" spans="1:11" ht="15.75">
      <c r="B164" s="48"/>
      <c r="C164" s="49"/>
      <c r="D164" s="49"/>
      <c r="E164" s="49"/>
      <c r="F164" s="49"/>
      <c r="G164" s="49"/>
      <c r="H164" s="49"/>
      <c r="I164" s="49"/>
      <c r="J164" s="49"/>
      <c r="K164" s="49"/>
    </row>
    <row r="165" spans="1:11" ht="15.75">
      <c r="B165" s="48"/>
      <c r="C165" s="49"/>
      <c r="D165" s="49"/>
      <c r="E165" s="49"/>
      <c r="F165" s="49"/>
      <c r="G165" s="49"/>
      <c r="H165" s="49"/>
      <c r="I165" s="49"/>
      <c r="J165" s="49"/>
      <c r="K165" s="49"/>
    </row>
    <row r="166" spans="1:11" ht="15.75">
      <c r="B166" s="43" t="s">
        <v>144</v>
      </c>
      <c r="C166" s="49"/>
      <c r="D166" s="49"/>
      <c r="E166" s="49"/>
      <c r="F166" s="49"/>
      <c r="G166" s="49"/>
      <c r="H166" s="49"/>
      <c r="I166" s="49"/>
      <c r="J166" s="49"/>
      <c r="K166" s="49"/>
    </row>
    <row r="167" spans="1:11" ht="18">
      <c r="A167" s="166" t="s">
        <v>145</v>
      </c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</row>
    <row r="168" spans="1:11" ht="15.75">
      <c r="B168" s="48"/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1:11" ht="60.75" customHeight="1">
      <c r="B169" s="173" t="s">
        <v>146</v>
      </c>
      <c r="C169" s="173" t="s">
        <v>147</v>
      </c>
      <c r="D169" s="173"/>
      <c r="E169" s="173"/>
      <c r="F169" s="179" t="s">
        <v>148</v>
      </c>
      <c r="G169" s="181"/>
      <c r="H169" s="181"/>
      <c r="I169" s="180"/>
      <c r="J169" s="173" t="s">
        <v>149</v>
      </c>
      <c r="K169" s="173"/>
    </row>
    <row r="170" spans="1:11">
      <c r="B170" s="173"/>
      <c r="C170" s="54" t="s">
        <v>150</v>
      </c>
      <c r="D170" s="173" t="s">
        <v>151</v>
      </c>
      <c r="E170" s="173"/>
      <c r="F170" s="173" t="s">
        <v>150</v>
      </c>
      <c r="G170" s="173"/>
      <c r="H170" s="173" t="s">
        <v>151</v>
      </c>
      <c r="I170" s="173"/>
      <c r="J170" s="54" t="s">
        <v>150</v>
      </c>
      <c r="K170" s="54" t="s">
        <v>151</v>
      </c>
    </row>
    <row r="171" spans="1:11" ht="30">
      <c r="B171" s="55" t="s">
        <v>152</v>
      </c>
      <c r="C171" s="61">
        <v>24</v>
      </c>
      <c r="D171" s="176">
        <v>19</v>
      </c>
      <c r="E171" s="177"/>
      <c r="F171" s="175">
        <v>285000</v>
      </c>
      <c r="G171" s="175"/>
      <c r="H171" s="175">
        <v>285000</v>
      </c>
      <c r="I171" s="175"/>
      <c r="J171" s="134">
        <f>F171/C171</f>
        <v>11875</v>
      </c>
      <c r="K171" s="134">
        <f>H171/D171</f>
        <v>15000</v>
      </c>
    </row>
    <row r="172" spans="1:11">
      <c r="B172" s="55" t="s">
        <v>153</v>
      </c>
      <c r="C172" s="61">
        <v>2.5</v>
      </c>
      <c r="D172" s="175">
        <v>3</v>
      </c>
      <c r="E172" s="175"/>
      <c r="F172" s="175">
        <v>89708</v>
      </c>
      <c r="G172" s="175"/>
      <c r="H172" s="175">
        <v>89708</v>
      </c>
      <c r="I172" s="175"/>
      <c r="J172" s="134">
        <f>F172/C172</f>
        <v>35883.199999999997</v>
      </c>
      <c r="K172" s="134">
        <f>H172/D172</f>
        <v>29902.666666666668</v>
      </c>
    </row>
    <row r="173" spans="1:11">
      <c r="B173" s="55" t="s">
        <v>154</v>
      </c>
      <c r="C173" s="61">
        <v>2.5</v>
      </c>
      <c r="D173" s="175">
        <v>2</v>
      </c>
      <c r="E173" s="175"/>
      <c r="F173" s="175">
        <v>21530</v>
      </c>
      <c r="G173" s="175"/>
      <c r="H173" s="175">
        <v>21530</v>
      </c>
      <c r="I173" s="175"/>
      <c r="J173" s="134">
        <f>F173/C173</f>
        <v>8612</v>
      </c>
      <c r="K173" s="134">
        <f>H173/D173</f>
        <v>10765</v>
      </c>
    </row>
    <row r="174" spans="1:11">
      <c r="B174" s="55" t="s">
        <v>155</v>
      </c>
      <c r="C174" s="61">
        <v>9</v>
      </c>
      <c r="D174" s="175">
        <v>9</v>
      </c>
      <c r="E174" s="175"/>
      <c r="F174" s="175">
        <v>58853</v>
      </c>
      <c r="G174" s="175"/>
      <c r="H174" s="175">
        <v>58853</v>
      </c>
      <c r="I174" s="175"/>
      <c r="J174" s="134">
        <f>F174/C174</f>
        <v>6539.2222222222226</v>
      </c>
      <c r="K174" s="134">
        <f>H174/D174</f>
        <v>6539.2222222222226</v>
      </c>
    </row>
    <row r="175" spans="1:11">
      <c r="B175" s="56" t="s">
        <v>156</v>
      </c>
      <c r="C175" s="54">
        <f>SUM(C171:C174)</f>
        <v>38</v>
      </c>
      <c r="D175" s="179"/>
      <c r="E175" s="180"/>
      <c r="F175" s="179">
        <f>SUM(F171:F174)</f>
        <v>455091</v>
      </c>
      <c r="G175" s="180"/>
      <c r="H175" s="179">
        <f>SUM(H171:H174)</f>
        <v>455091</v>
      </c>
      <c r="I175" s="180"/>
      <c r="J175" s="54" t="s">
        <v>157</v>
      </c>
      <c r="K175" s="54" t="s">
        <v>157</v>
      </c>
    </row>
    <row r="176" spans="1:11">
      <c r="B176" s="57"/>
      <c r="C176" s="58"/>
      <c r="D176" s="58"/>
      <c r="E176" s="58"/>
      <c r="F176" s="58"/>
      <c r="G176" s="58"/>
      <c r="H176" s="58"/>
      <c r="I176" s="58"/>
      <c r="J176" s="58"/>
      <c r="K176" s="58"/>
    </row>
  </sheetData>
  <mergeCells count="154">
    <mergeCell ref="D172:E172"/>
    <mergeCell ref="F172:G172"/>
    <mergeCell ref="H172:I172"/>
    <mergeCell ref="J169:K169"/>
    <mergeCell ref="D170:E170"/>
    <mergeCell ref="H162:I162"/>
    <mergeCell ref="A167:K167"/>
    <mergeCell ref="B169:B170"/>
    <mergeCell ref="C169:E169"/>
    <mergeCell ref="F169:I169"/>
    <mergeCell ref="J162:K162"/>
    <mergeCell ref="B162:D162"/>
    <mergeCell ref="D171:E171"/>
    <mergeCell ref="F171:G171"/>
    <mergeCell ref="H171:I171"/>
    <mergeCell ref="D175:E175"/>
    <mergeCell ref="F175:G175"/>
    <mergeCell ref="H175:I175"/>
    <mergeCell ref="D173:E173"/>
    <mergeCell ref="F173:G173"/>
    <mergeCell ref="H173:I173"/>
    <mergeCell ref="D174:E174"/>
    <mergeCell ref="F174:G174"/>
    <mergeCell ref="H174:I174"/>
    <mergeCell ref="B156:D156"/>
    <mergeCell ref="E156:G156"/>
    <mergeCell ref="H156:I156"/>
    <mergeCell ref="J156:K156"/>
    <mergeCell ref="B135:K135"/>
    <mergeCell ref="B137:K137"/>
    <mergeCell ref="B138:K138"/>
    <mergeCell ref="B146:K146"/>
    <mergeCell ref="F170:G170"/>
    <mergeCell ref="E161:G161"/>
    <mergeCell ref="H161:I161"/>
    <mergeCell ref="J161:K161"/>
    <mergeCell ref="B157:D157"/>
    <mergeCell ref="E157:G157"/>
    <mergeCell ref="H157:I157"/>
    <mergeCell ref="J157:K157"/>
    <mergeCell ref="B159:K159"/>
    <mergeCell ref="B161:D161"/>
    <mergeCell ref="J155:K155"/>
    <mergeCell ref="B155:D155"/>
    <mergeCell ref="E155:G155"/>
    <mergeCell ref="H155:I155"/>
    <mergeCell ref="H170:I170"/>
    <mergeCell ref="E162:G162"/>
    <mergeCell ref="B154:D154"/>
    <mergeCell ref="E154:G154"/>
    <mergeCell ref="H154:I154"/>
    <mergeCell ref="J154:K154"/>
    <mergeCell ref="B141:K141"/>
    <mergeCell ref="B142:K142"/>
    <mergeCell ref="B117:K117"/>
    <mergeCell ref="B118:K118"/>
    <mergeCell ref="B139:K139"/>
    <mergeCell ref="B140:K140"/>
    <mergeCell ref="B128:K128"/>
    <mergeCell ref="B129:K129"/>
    <mergeCell ref="B130:K130"/>
    <mergeCell ref="B131:K131"/>
    <mergeCell ref="B132:K132"/>
    <mergeCell ref="B133:K133"/>
    <mergeCell ref="B134:K134"/>
    <mergeCell ref="B149:K149"/>
    <mergeCell ref="B151:K151"/>
    <mergeCell ref="B143:K143"/>
    <mergeCell ref="B144:K144"/>
    <mergeCell ref="B148:K148"/>
    <mergeCell ref="B123:K123"/>
    <mergeCell ref="B115:K115"/>
    <mergeCell ref="B125:K125"/>
    <mergeCell ref="B126:K126"/>
    <mergeCell ref="B98:K98"/>
    <mergeCell ref="B99:K99"/>
    <mergeCell ref="B100:K100"/>
    <mergeCell ref="B90:K90"/>
    <mergeCell ref="B93:K93"/>
    <mergeCell ref="B94:K94"/>
    <mergeCell ref="B96:K96"/>
    <mergeCell ref="B97:K97"/>
    <mergeCell ref="B124:K124"/>
    <mergeCell ref="B102:K102"/>
    <mergeCell ref="B103:K103"/>
    <mergeCell ref="B104:K104"/>
    <mergeCell ref="B119:K119"/>
    <mergeCell ref="B107:K107"/>
    <mergeCell ref="B120:K120"/>
    <mergeCell ref="B121:K121"/>
    <mergeCell ref="B122:K122"/>
    <mergeCell ref="B106:K106"/>
    <mergeCell ref="B108:K108"/>
    <mergeCell ref="B109:K109"/>
    <mergeCell ref="B110:K110"/>
    <mergeCell ref="B81:E81"/>
    <mergeCell ref="F81:K81"/>
    <mergeCell ref="B91:K91"/>
    <mergeCell ref="B92:K92"/>
    <mergeCell ref="B83:K83"/>
    <mergeCell ref="B85:K85"/>
    <mergeCell ref="B87:K87"/>
    <mergeCell ref="B88:K88"/>
    <mergeCell ref="B89:K89"/>
    <mergeCell ref="B82:E82"/>
    <mergeCell ref="F82:K82"/>
    <mergeCell ref="B75:E75"/>
    <mergeCell ref="F75:K75"/>
    <mergeCell ref="B72:E72"/>
    <mergeCell ref="F72:K72"/>
    <mergeCell ref="B76:E76"/>
    <mergeCell ref="F76:K76"/>
    <mergeCell ref="B80:E80"/>
    <mergeCell ref="F80:K80"/>
    <mergeCell ref="B77:E77"/>
    <mergeCell ref="F77:K77"/>
    <mergeCell ref="B78:E78"/>
    <mergeCell ref="F78:K78"/>
    <mergeCell ref="B79:E79"/>
    <mergeCell ref="F79:K79"/>
    <mergeCell ref="B74:E74"/>
    <mergeCell ref="F74:K74"/>
    <mergeCell ref="F67:K67"/>
    <mergeCell ref="B16:J16"/>
    <mergeCell ref="B63:E63"/>
    <mergeCell ref="B17:J17"/>
    <mergeCell ref="B19:J19"/>
    <mergeCell ref="D45:F45"/>
    <mergeCell ref="B60:K60"/>
    <mergeCell ref="B67:E67"/>
    <mergeCell ref="B73:E73"/>
    <mergeCell ref="F73:K73"/>
    <mergeCell ref="B68:E68"/>
    <mergeCell ref="F68:K68"/>
    <mergeCell ref="B71:E71"/>
    <mergeCell ref="F71:K71"/>
    <mergeCell ref="F69:K69"/>
    <mergeCell ref="B69:E69"/>
    <mergeCell ref="B70:E70"/>
    <mergeCell ref="F70:K70"/>
    <mergeCell ref="B1:J1"/>
    <mergeCell ref="B2:J2"/>
    <mergeCell ref="B13:J13"/>
    <mergeCell ref="B14:J14"/>
    <mergeCell ref="B66:E66"/>
    <mergeCell ref="F66:K66"/>
    <mergeCell ref="A15:K15"/>
    <mergeCell ref="B64:E64"/>
    <mergeCell ref="F64:K64"/>
    <mergeCell ref="B65:E65"/>
    <mergeCell ref="F65:K65"/>
    <mergeCell ref="F63:K63"/>
    <mergeCell ref="B62:E62"/>
    <mergeCell ref="F62:K62"/>
  </mergeCells>
  <phoneticPr fontId="32" type="noConversion"/>
  <hyperlinks>
    <hyperlink ref="F70" r:id="rId1"/>
  </hyperlinks>
  <printOptions horizontalCentered="1" verticalCentered="1"/>
  <pageMargins left="0.23622047244094491" right="0.23622047244094491" top="0.15748031496062992" bottom="0.15748031496062992" header="0.11811023622047245" footer="0.11811023622047245"/>
  <pageSetup paperSize="9" scale="63" orientation="portrait" r:id="rId2"/>
  <rowBreaks count="3" manualBreakCount="3">
    <brk id="59" max="10" man="1"/>
    <brk id="82" max="10" man="1"/>
    <brk id="126" max="1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4"/>
  <sheetViews>
    <sheetView workbookViewId="0"/>
  </sheetViews>
  <sheetFormatPr defaultRowHeight="15"/>
  <cols>
    <col min="1" max="1" width="6.85546875" style="15" customWidth="1"/>
    <col min="2" max="2" width="59" style="15" customWidth="1"/>
    <col min="3" max="3" width="20.42578125" customWidth="1"/>
    <col min="4" max="77" width="9.140625" style="15"/>
  </cols>
  <sheetData>
    <row r="1" spans="1:77">
      <c r="B1" s="182" t="s">
        <v>41</v>
      </c>
      <c r="C1" s="182"/>
    </row>
    <row r="2" spans="1:77">
      <c r="A2" s="185" t="s">
        <v>163</v>
      </c>
      <c r="B2" s="185"/>
      <c r="C2" s="185"/>
    </row>
    <row r="3" spans="1:77">
      <c r="A3" s="186" t="s">
        <v>215</v>
      </c>
      <c r="B3" s="186"/>
      <c r="C3" s="186"/>
    </row>
    <row r="4" spans="1:77">
      <c r="A4" s="185" t="s">
        <v>0</v>
      </c>
      <c r="B4" s="185"/>
      <c r="C4" s="185"/>
    </row>
    <row r="5" spans="1:77" ht="15.75" thickBot="1">
      <c r="A5" s="21"/>
    </row>
    <row r="6" spans="1:77" ht="45.75" customHeight="1" thickBot="1">
      <c r="A6" s="16" t="s">
        <v>1</v>
      </c>
      <c r="B6" s="22" t="s">
        <v>2</v>
      </c>
      <c r="C6" s="3" t="s">
        <v>3</v>
      </c>
    </row>
    <row r="7" spans="1:77" ht="15.75" thickBot="1">
      <c r="A7" s="17">
        <v>1</v>
      </c>
      <c r="B7" s="14">
        <v>2</v>
      </c>
      <c r="C7" s="4">
        <v>3</v>
      </c>
    </row>
    <row r="8" spans="1:77" s="13" customFormat="1" ht="17.25" customHeight="1" thickBot="1">
      <c r="A8" s="19"/>
      <c r="B8" s="23" t="s">
        <v>4</v>
      </c>
      <c r="C8" s="3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</row>
    <row r="9" spans="1:77" s="13" customFormat="1" ht="17.25" customHeight="1">
      <c r="A9" s="183"/>
      <c r="B9" s="24" t="s">
        <v>5</v>
      </c>
      <c r="C9" s="3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</row>
    <row r="10" spans="1:77" s="13" customFormat="1" ht="17.25" customHeight="1" thickBot="1">
      <c r="A10" s="184"/>
      <c r="B10" s="23" t="s">
        <v>6</v>
      </c>
      <c r="C10" s="3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</row>
    <row r="11" spans="1:77" s="13" customFormat="1" ht="17.25" customHeight="1" thickBot="1">
      <c r="A11" s="19"/>
      <c r="B11" s="23" t="s">
        <v>7</v>
      </c>
      <c r="C11" s="3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</row>
    <row r="12" spans="1:77" s="13" customFormat="1" ht="17.25" customHeight="1" thickBot="1">
      <c r="A12" s="19"/>
      <c r="B12" s="23" t="s">
        <v>8</v>
      </c>
      <c r="C12" s="3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</row>
    <row r="13" spans="1:77" s="13" customFormat="1" ht="17.25" customHeight="1" thickBot="1">
      <c r="A13" s="19"/>
      <c r="B13" s="23" t="s">
        <v>7</v>
      </c>
      <c r="C13" s="3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</row>
    <row r="14" spans="1:77" ht="17.25" customHeight="1" thickBot="1">
      <c r="A14" s="19"/>
      <c r="B14" s="23" t="s">
        <v>9</v>
      </c>
      <c r="C14" s="37"/>
    </row>
    <row r="15" spans="1:77" ht="17.25" customHeight="1">
      <c r="A15" s="183"/>
      <c r="B15" s="24" t="s">
        <v>10</v>
      </c>
      <c r="C15" s="38"/>
    </row>
    <row r="16" spans="1:77" s="13" customFormat="1" ht="17.25" customHeight="1" thickBot="1">
      <c r="A16" s="184"/>
      <c r="B16" s="23" t="s">
        <v>56</v>
      </c>
      <c r="C16" s="3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</row>
    <row r="17" spans="1:77" s="13" customFormat="1" ht="17.25" customHeight="1" thickBot="1">
      <c r="A17" s="19"/>
      <c r="B17" s="23" t="s">
        <v>11</v>
      </c>
      <c r="C17" s="40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</row>
    <row r="18" spans="1:77" ht="17.25" customHeight="1" thickBot="1">
      <c r="A18" s="19"/>
      <c r="B18" s="23" t="s">
        <v>12</v>
      </c>
      <c r="C18" s="37"/>
    </row>
    <row r="19" spans="1:77" ht="17.25" customHeight="1">
      <c r="A19" s="25"/>
      <c r="B19" s="24" t="s">
        <v>5</v>
      </c>
      <c r="C19" s="38"/>
    </row>
    <row r="20" spans="1:77" ht="17.25" customHeight="1" thickBot="1">
      <c r="A20" s="19"/>
      <c r="B20" s="23" t="s">
        <v>13</v>
      </c>
      <c r="C20" s="34"/>
    </row>
    <row r="21" spans="1:77" ht="17.25" customHeight="1">
      <c r="A21" s="183"/>
      <c r="B21" s="24" t="s">
        <v>10</v>
      </c>
      <c r="C21" s="38"/>
    </row>
    <row r="22" spans="1:77" ht="17.25" customHeight="1" thickBot="1">
      <c r="A22" s="184"/>
      <c r="B22" s="23" t="s">
        <v>14</v>
      </c>
      <c r="C22" s="36"/>
    </row>
    <row r="23" spans="1:77">
      <c r="A23" s="21"/>
    </row>
    <row r="24" spans="1:77" ht="18">
      <c r="B24" s="59"/>
    </row>
  </sheetData>
  <mergeCells count="7">
    <mergeCell ref="B1:C1"/>
    <mergeCell ref="A21:A22"/>
    <mergeCell ref="A9:A10"/>
    <mergeCell ref="A15:A16"/>
    <mergeCell ref="A2:C2"/>
    <mergeCell ref="A3:C3"/>
    <mergeCell ref="A4:C4"/>
  </mergeCells>
  <phoneticPr fontId="3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3"/>
  <sheetViews>
    <sheetView workbookViewId="0">
      <selection sqref="A1:U1"/>
    </sheetView>
  </sheetViews>
  <sheetFormatPr defaultRowHeight="15"/>
  <cols>
    <col min="1" max="1" width="53.85546875" customWidth="1"/>
    <col min="3" max="3" width="9.7109375" customWidth="1"/>
    <col min="4" max="6" width="12.7109375" customWidth="1"/>
    <col min="7" max="7" width="12.42578125" customWidth="1"/>
    <col min="8" max="9" width="14.5703125" customWidth="1"/>
    <col min="10" max="12" width="12.42578125" customWidth="1"/>
    <col min="13" max="13" width="8.42578125" customWidth="1"/>
    <col min="14" max="14" width="8.85546875" customWidth="1"/>
    <col min="15" max="16" width="8" customWidth="1"/>
    <col min="17" max="17" width="6.28515625" customWidth="1"/>
    <col min="18" max="18" width="7.5703125" customWidth="1"/>
    <col min="19" max="19" width="9.42578125" customWidth="1"/>
    <col min="20" max="20" width="8.42578125" customWidth="1"/>
  </cols>
  <sheetData>
    <row r="1" spans="1:28" ht="18">
      <c r="A1" s="189" t="s">
        <v>216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</row>
    <row r="2" spans="1:28" ht="15.75" thickBot="1">
      <c r="A2" s="1"/>
    </row>
    <row r="3" spans="1:28" ht="15.75" thickBot="1">
      <c r="A3" s="190" t="s">
        <v>2</v>
      </c>
      <c r="B3" s="192" t="s">
        <v>15</v>
      </c>
      <c r="C3" s="194" t="s">
        <v>55</v>
      </c>
      <c r="D3" s="196" t="s">
        <v>42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8"/>
    </row>
    <row r="4" spans="1:28" ht="15.75" thickBot="1">
      <c r="A4" s="191"/>
      <c r="B4" s="193"/>
      <c r="C4" s="195"/>
      <c r="D4" s="199" t="s">
        <v>16</v>
      </c>
      <c r="E4" s="192"/>
      <c r="F4" s="200"/>
      <c r="G4" s="204" t="s">
        <v>10</v>
      </c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8"/>
    </row>
    <row r="5" spans="1:28" ht="72.75" customHeight="1" thickBot="1">
      <c r="A5" s="191"/>
      <c r="B5" s="193"/>
      <c r="C5" s="195"/>
      <c r="D5" s="201"/>
      <c r="E5" s="202"/>
      <c r="F5" s="203"/>
      <c r="G5" s="205" t="s">
        <v>46</v>
      </c>
      <c r="H5" s="206"/>
      <c r="I5" s="207"/>
      <c r="J5" s="205" t="s">
        <v>44</v>
      </c>
      <c r="K5" s="206"/>
      <c r="L5" s="207"/>
      <c r="M5" s="205" t="s">
        <v>45</v>
      </c>
      <c r="N5" s="206"/>
      <c r="O5" s="207"/>
      <c r="P5" s="205" t="s">
        <v>47</v>
      </c>
      <c r="Q5" s="206"/>
      <c r="R5" s="207"/>
      <c r="S5" s="208" t="s">
        <v>48</v>
      </c>
      <c r="T5" s="209"/>
      <c r="U5" s="210"/>
    </row>
    <row r="6" spans="1:28" ht="27.75" customHeight="1" thickBot="1">
      <c r="A6" s="191"/>
      <c r="B6" s="193"/>
      <c r="C6" s="195"/>
      <c r="D6" s="62">
        <v>2019</v>
      </c>
      <c r="E6" s="63">
        <v>2020</v>
      </c>
      <c r="F6" s="64">
        <v>2021</v>
      </c>
      <c r="G6" s="138">
        <v>2019</v>
      </c>
      <c r="H6" s="139">
        <v>2020</v>
      </c>
      <c r="I6" s="140">
        <v>2021</v>
      </c>
      <c r="J6" s="138">
        <v>2019</v>
      </c>
      <c r="K6" s="139">
        <v>2020</v>
      </c>
      <c r="L6" s="140">
        <v>2021</v>
      </c>
      <c r="M6" s="138">
        <v>2019</v>
      </c>
      <c r="N6" s="139">
        <v>2020</v>
      </c>
      <c r="O6" s="140">
        <v>2021</v>
      </c>
      <c r="P6" s="138">
        <v>2019</v>
      </c>
      <c r="Q6" s="139">
        <v>2020</v>
      </c>
      <c r="R6" s="140">
        <v>2021</v>
      </c>
      <c r="S6" s="138">
        <v>2019</v>
      </c>
      <c r="T6" s="139">
        <v>2020</v>
      </c>
      <c r="U6" s="140">
        <v>2021</v>
      </c>
    </row>
    <row r="7" spans="1:28" ht="15.75" customHeight="1">
      <c r="A7" s="67">
        <v>1</v>
      </c>
      <c r="B7" s="65">
        <v>2</v>
      </c>
      <c r="C7" s="66">
        <v>3</v>
      </c>
      <c r="D7" s="68">
        <v>4</v>
      </c>
      <c r="E7" s="69">
        <v>4</v>
      </c>
      <c r="F7" s="70">
        <v>4</v>
      </c>
      <c r="G7" s="68">
        <v>5</v>
      </c>
      <c r="H7" s="69">
        <v>5</v>
      </c>
      <c r="I7" s="70">
        <v>5</v>
      </c>
      <c r="J7" s="68">
        <v>6</v>
      </c>
      <c r="K7" s="69">
        <v>6</v>
      </c>
      <c r="L7" s="70">
        <v>6</v>
      </c>
      <c r="M7" s="68">
        <v>7</v>
      </c>
      <c r="N7" s="69">
        <v>7</v>
      </c>
      <c r="O7" s="70">
        <v>7</v>
      </c>
      <c r="P7" s="68">
        <v>8</v>
      </c>
      <c r="Q7" s="69">
        <v>8</v>
      </c>
      <c r="R7" s="70">
        <v>8</v>
      </c>
      <c r="S7" s="68">
        <v>9</v>
      </c>
      <c r="T7" s="69">
        <v>9</v>
      </c>
      <c r="U7" s="70">
        <v>9</v>
      </c>
    </row>
    <row r="8" spans="1:28" ht="138" customHeight="1">
      <c r="A8" s="71" t="s">
        <v>17</v>
      </c>
      <c r="B8" s="72">
        <v>100</v>
      </c>
      <c r="C8" s="73" t="s">
        <v>18</v>
      </c>
      <c r="D8" s="74">
        <f>G8+J8+M8+P8+S8</f>
        <v>11353900</v>
      </c>
      <c r="E8" s="75">
        <f>H8+K8+N8+Q8+T8</f>
        <v>9750000</v>
      </c>
      <c r="F8" s="76">
        <f>I8+L8+O8+R8+U8</f>
        <v>9537000</v>
      </c>
      <c r="G8" s="74">
        <f>G11</f>
        <v>10278900</v>
      </c>
      <c r="H8" s="74">
        <f>H11</f>
        <v>8812000</v>
      </c>
      <c r="I8" s="74">
        <f>I11</f>
        <v>8607000</v>
      </c>
      <c r="J8" s="77">
        <f>J15</f>
        <v>1075000</v>
      </c>
      <c r="K8" s="77">
        <f>K15</f>
        <v>938000</v>
      </c>
      <c r="L8" s="77">
        <f>L15</f>
        <v>930000</v>
      </c>
      <c r="M8" s="77">
        <v>0</v>
      </c>
      <c r="N8" s="78"/>
      <c r="O8" s="79"/>
      <c r="P8" s="77">
        <v>0</v>
      </c>
      <c r="Q8" s="78"/>
      <c r="R8" s="79"/>
      <c r="S8" s="77">
        <f>S9+S12+S16</f>
        <v>0</v>
      </c>
      <c r="T8" s="78"/>
      <c r="U8" s="79"/>
    </row>
    <row r="9" spans="1:28">
      <c r="A9" s="80" t="s">
        <v>57</v>
      </c>
      <c r="B9" s="65">
        <v>110</v>
      </c>
      <c r="C9" s="66"/>
      <c r="D9" s="81"/>
      <c r="E9" s="82"/>
      <c r="F9" s="83"/>
      <c r="G9" s="81" t="s">
        <v>18</v>
      </c>
      <c r="H9" s="84"/>
      <c r="I9" s="85"/>
      <c r="J9" s="86" t="s">
        <v>18</v>
      </c>
      <c r="K9" s="84"/>
      <c r="L9" s="85"/>
      <c r="M9" s="86" t="s">
        <v>18</v>
      </c>
      <c r="N9" s="84"/>
      <c r="O9" s="85"/>
      <c r="P9" s="86" t="s">
        <v>18</v>
      </c>
      <c r="Q9" s="84"/>
      <c r="R9" s="85"/>
      <c r="S9" s="87"/>
      <c r="T9" s="88"/>
      <c r="U9" s="89"/>
    </row>
    <row r="10" spans="1:28">
      <c r="A10" s="80" t="s">
        <v>58</v>
      </c>
      <c r="B10" s="65"/>
      <c r="C10" s="66"/>
      <c r="D10" s="81"/>
      <c r="E10" s="82"/>
      <c r="F10" s="83"/>
      <c r="G10" s="81" t="s">
        <v>18</v>
      </c>
      <c r="H10" s="84"/>
      <c r="I10" s="85"/>
      <c r="J10" s="86" t="s">
        <v>18</v>
      </c>
      <c r="K10" s="84"/>
      <c r="L10" s="85"/>
      <c r="M10" s="86" t="s">
        <v>18</v>
      </c>
      <c r="N10" s="84"/>
      <c r="O10" s="85"/>
      <c r="P10" s="86" t="s">
        <v>18</v>
      </c>
      <c r="Q10" s="84"/>
      <c r="R10" s="85"/>
      <c r="S10" s="90"/>
      <c r="T10" s="91"/>
      <c r="U10" s="92"/>
    </row>
    <row r="11" spans="1:28" ht="15.75" customHeight="1">
      <c r="A11" s="93" t="s">
        <v>59</v>
      </c>
      <c r="B11" s="65"/>
      <c r="C11" s="66">
        <v>130</v>
      </c>
      <c r="D11" s="82">
        <f>G11+J11+M11+P11+S11</f>
        <v>11353900</v>
      </c>
      <c r="E11" s="82">
        <f>H11+K11+N11+Q11+T11</f>
        <v>9750000</v>
      </c>
      <c r="F11" s="83">
        <f>I11+L11+O11+R11+U11</f>
        <v>9537000</v>
      </c>
      <c r="G11" s="94">
        <f>G18</f>
        <v>10278900</v>
      </c>
      <c r="H11" s="88">
        <f>H18</f>
        <v>8812000</v>
      </c>
      <c r="I11" s="88">
        <f>I18</f>
        <v>8607000</v>
      </c>
      <c r="J11" s="87">
        <v>1075000</v>
      </c>
      <c r="K11" s="77">
        <v>938000</v>
      </c>
      <c r="L11" s="89">
        <v>930000</v>
      </c>
      <c r="M11" s="86"/>
      <c r="N11" s="84"/>
      <c r="O11" s="85"/>
      <c r="P11" s="86"/>
      <c r="Q11" s="84"/>
      <c r="R11" s="85"/>
      <c r="S11" s="86"/>
      <c r="T11" s="84"/>
      <c r="U11" s="85"/>
    </row>
    <row r="12" spans="1:28" ht="15.75" customHeight="1">
      <c r="A12" s="80" t="s">
        <v>19</v>
      </c>
      <c r="B12" s="65">
        <v>120</v>
      </c>
      <c r="C12" s="66">
        <v>130</v>
      </c>
      <c r="D12" s="81"/>
      <c r="E12" s="82"/>
      <c r="F12" s="83"/>
      <c r="G12" s="81"/>
      <c r="H12" s="84"/>
      <c r="I12" s="85"/>
      <c r="J12" s="86" t="s">
        <v>18</v>
      </c>
      <c r="K12" s="84"/>
      <c r="L12" s="85"/>
      <c r="M12" s="86" t="s">
        <v>18</v>
      </c>
      <c r="N12" s="84"/>
      <c r="O12" s="85"/>
      <c r="P12" s="86"/>
      <c r="Q12" s="84"/>
      <c r="R12" s="85"/>
      <c r="S12" s="87"/>
      <c r="T12" s="88"/>
      <c r="U12" s="89"/>
    </row>
    <row r="13" spans="1:28" ht="15.75" customHeight="1">
      <c r="A13" s="95" t="s">
        <v>53</v>
      </c>
      <c r="B13" s="96">
        <v>130</v>
      </c>
      <c r="C13" s="97"/>
      <c r="D13" s="98"/>
      <c r="E13" s="99"/>
      <c r="F13" s="100"/>
      <c r="G13" s="98" t="s">
        <v>18</v>
      </c>
      <c r="H13" s="91"/>
      <c r="I13" s="92"/>
      <c r="J13" s="90" t="s">
        <v>18</v>
      </c>
      <c r="K13" s="91"/>
      <c r="L13" s="92"/>
      <c r="M13" s="90" t="s">
        <v>18</v>
      </c>
      <c r="N13" s="91"/>
      <c r="O13" s="92"/>
      <c r="P13" s="90" t="s">
        <v>18</v>
      </c>
      <c r="Q13" s="91"/>
      <c r="R13" s="92"/>
      <c r="S13" s="90"/>
      <c r="T13" s="91"/>
      <c r="U13" s="92"/>
      <c r="V13" s="15"/>
      <c r="W13" s="15"/>
      <c r="X13" s="15"/>
      <c r="Y13" s="15"/>
      <c r="Z13" s="15"/>
      <c r="AA13" s="15"/>
      <c r="AB13" s="15"/>
    </row>
    <row r="14" spans="1:28" ht="15.75" customHeight="1">
      <c r="A14" s="95" t="s">
        <v>43</v>
      </c>
      <c r="B14" s="96">
        <v>140</v>
      </c>
      <c r="C14" s="97"/>
      <c r="D14" s="98"/>
      <c r="E14" s="99"/>
      <c r="F14" s="100"/>
      <c r="G14" s="98" t="s">
        <v>18</v>
      </c>
      <c r="H14" s="91"/>
      <c r="I14" s="92"/>
      <c r="J14" s="90" t="s">
        <v>18</v>
      </c>
      <c r="K14" s="91"/>
      <c r="L14" s="92"/>
      <c r="M14" s="90" t="s">
        <v>18</v>
      </c>
      <c r="N14" s="91"/>
      <c r="O14" s="92"/>
      <c r="P14" s="90" t="s">
        <v>18</v>
      </c>
      <c r="Q14" s="91"/>
      <c r="R14" s="92"/>
      <c r="S14" s="90"/>
      <c r="T14" s="91"/>
      <c r="U14" s="92"/>
      <c r="V14" s="187" t="s">
        <v>66</v>
      </c>
      <c r="W14" s="187"/>
      <c r="X14" s="187"/>
      <c r="Y14" s="187"/>
      <c r="Z14" s="187"/>
      <c r="AA14" s="187"/>
      <c r="AB14" s="187"/>
    </row>
    <row r="15" spans="1:28" ht="15.75" customHeight="1">
      <c r="A15" s="80" t="s">
        <v>20</v>
      </c>
      <c r="B15" s="65">
        <v>150</v>
      </c>
      <c r="C15" s="66">
        <v>180</v>
      </c>
      <c r="D15" s="98">
        <f>J15+M15+S15</f>
        <v>1075000</v>
      </c>
      <c r="E15" s="98">
        <f>K15+N15+T15</f>
        <v>938000</v>
      </c>
      <c r="F15" s="98">
        <f>L15+O15+U15</f>
        <v>930000</v>
      </c>
      <c r="G15" s="81" t="s">
        <v>18</v>
      </c>
      <c r="H15" s="84"/>
      <c r="I15" s="85"/>
      <c r="J15" s="87">
        <v>1075000</v>
      </c>
      <c r="K15" s="77">
        <v>938000</v>
      </c>
      <c r="L15" s="89">
        <v>930000</v>
      </c>
      <c r="M15" s="86"/>
      <c r="N15" s="84"/>
      <c r="O15" s="85"/>
      <c r="P15" s="86" t="s">
        <v>18</v>
      </c>
      <c r="Q15" s="84"/>
      <c r="R15" s="85"/>
      <c r="S15" s="86"/>
      <c r="T15" s="84"/>
      <c r="U15" s="85"/>
    </row>
    <row r="16" spans="1:28" s="15" customFormat="1" ht="31.5" customHeight="1">
      <c r="A16" s="80" t="s">
        <v>21</v>
      </c>
      <c r="B16" s="65">
        <v>160</v>
      </c>
      <c r="C16" s="66"/>
      <c r="D16" s="81"/>
      <c r="E16" s="82"/>
      <c r="F16" s="83"/>
      <c r="G16" s="81" t="s">
        <v>18</v>
      </c>
      <c r="H16" s="84"/>
      <c r="I16" s="85"/>
      <c r="J16" s="86" t="s">
        <v>18</v>
      </c>
      <c r="K16" s="84"/>
      <c r="L16" s="85"/>
      <c r="M16" s="86" t="s">
        <v>18</v>
      </c>
      <c r="N16" s="84"/>
      <c r="O16" s="85"/>
      <c r="P16" s="86" t="s">
        <v>18</v>
      </c>
      <c r="Q16" s="84"/>
      <c r="R16" s="85"/>
      <c r="S16" s="87"/>
      <c r="T16" s="88"/>
      <c r="U16" s="89"/>
      <c r="V16"/>
      <c r="W16"/>
      <c r="X16"/>
      <c r="Y16"/>
      <c r="Z16"/>
      <c r="AA16"/>
      <c r="AB16"/>
    </row>
    <row r="17" spans="1:28" s="15" customFormat="1" ht="44.25" customHeight="1">
      <c r="A17" s="80" t="s">
        <v>22</v>
      </c>
      <c r="B17" s="65">
        <v>180</v>
      </c>
      <c r="C17" s="66" t="s">
        <v>18</v>
      </c>
      <c r="D17" s="81"/>
      <c r="E17" s="82"/>
      <c r="F17" s="83"/>
      <c r="G17" s="81" t="s">
        <v>18</v>
      </c>
      <c r="H17" s="84"/>
      <c r="I17" s="85"/>
      <c r="J17" s="86" t="s">
        <v>18</v>
      </c>
      <c r="K17" s="84"/>
      <c r="L17" s="85"/>
      <c r="M17" s="86" t="s">
        <v>18</v>
      </c>
      <c r="N17" s="84"/>
      <c r="O17" s="85"/>
      <c r="P17" s="86" t="s">
        <v>18</v>
      </c>
      <c r="Q17" s="84"/>
      <c r="R17" s="85"/>
      <c r="S17" s="86"/>
      <c r="T17" s="84"/>
      <c r="U17" s="85"/>
      <c r="V17"/>
      <c r="W17"/>
      <c r="X17"/>
      <c r="Y17"/>
      <c r="Z17"/>
      <c r="AA17"/>
      <c r="AB17"/>
    </row>
    <row r="18" spans="1:28" ht="15.75" customHeight="1">
      <c r="A18" s="71" t="s">
        <v>23</v>
      </c>
      <c r="B18" s="72">
        <v>200</v>
      </c>
      <c r="C18" s="73" t="s">
        <v>18</v>
      </c>
      <c r="D18" s="74">
        <f t="shared" ref="D18:F39" si="0">G18+J18+M18+P18+S18</f>
        <v>11353900</v>
      </c>
      <c r="E18" s="75">
        <f>H18+K18+N18+Q18+T18</f>
        <v>9750000</v>
      </c>
      <c r="F18" s="76">
        <f>I18+L18+O18+R18+U18</f>
        <v>9537000</v>
      </c>
      <c r="G18" s="74">
        <f t="shared" ref="G18:M18" si="1">G19+G27+G31</f>
        <v>10278900</v>
      </c>
      <c r="H18" s="74">
        <f t="shared" si="1"/>
        <v>8812000</v>
      </c>
      <c r="I18" s="74">
        <f t="shared" si="1"/>
        <v>8607000</v>
      </c>
      <c r="J18" s="77">
        <f t="shared" si="1"/>
        <v>1075000</v>
      </c>
      <c r="K18" s="77">
        <f t="shared" si="1"/>
        <v>938000</v>
      </c>
      <c r="L18" s="77">
        <f t="shared" si="1"/>
        <v>930000</v>
      </c>
      <c r="M18" s="77">
        <f t="shared" si="1"/>
        <v>0</v>
      </c>
      <c r="N18" s="78"/>
      <c r="O18" s="79"/>
      <c r="P18" s="77">
        <f>P19+P27+P31</f>
        <v>0</v>
      </c>
      <c r="Q18" s="77">
        <f>Q19+Q27+Q31</f>
        <v>0</v>
      </c>
      <c r="R18" s="77">
        <f>R19+R27+R31</f>
        <v>0</v>
      </c>
      <c r="S18" s="77">
        <f>S19+S27+S31</f>
        <v>0</v>
      </c>
      <c r="T18" s="78"/>
      <c r="U18" s="79"/>
    </row>
    <row r="19" spans="1:28" ht="15.75" customHeight="1">
      <c r="A19" s="71" t="s">
        <v>24</v>
      </c>
      <c r="B19" s="72">
        <v>210</v>
      </c>
      <c r="C19" s="73"/>
      <c r="D19" s="74">
        <f t="shared" si="0"/>
        <v>8596000</v>
      </c>
      <c r="E19" s="75">
        <f>H19+K19+N19+Q19+T19</f>
        <v>7350000</v>
      </c>
      <c r="F19" s="76">
        <f>I19+L19+O19+R19+U19</f>
        <v>7161000</v>
      </c>
      <c r="G19" s="74">
        <f>G21+G22</f>
        <v>8596000</v>
      </c>
      <c r="H19" s="74">
        <f>H21+H22</f>
        <v>7350000</v>
      </c>
      <c r="I19" s="74">
        <f>I21+I22</f>
        <v>7161000</v>
      </c>
      <c r="J19" s="77">
        <f t="shared" ref="J19:P19" si="2">J21+J22</f>
        <v>0</v>
      </c>
      <c r="K19" s="77">
        <f>K21+K22</f>
        <v>0</v>
      </c>
      <c r="L19" s="77">
        <f>L21+L22</f>
        <v>0</v>
      </c>
      <c r="M19" s="77">
        <f t="shared" si="2"/>
        <v>0</v>
      </c>
      <c r="N19" s="78"/>
      <c r="O19" s="79"/>
      <c r="P19" s="77">
        <f t="shared" si="2"/>
        <v>0</v>
      </c>
      <c r="Q19" s="78"/>
      <c r="R19" s="79"/>
      <c r="S19" s="77">
        <v>0</v>
      </c>
      <c r="T19" s="78"/>
      <c r="U19" s="79"/>
    </row>
    <row r="20" spans="1:28" ht="15.75" customHeight="1">
      <c r="A20" s="80" t="s">
        <v>5</v>
      </c>
      <c r="B20" s="65">
        <v>211</v>
      </c>
      <c r="C20" s="101"/>
      <c r="D20" s="102"/>
      <c r="E20" s="102"/>
      <c r="F20" s="102"/>
      <c r="G20" s="102"/>
      <c r="H20" s="102"/>
      <c r="I20" s="102"/>
      <c r="J20" s="102">
        <f t="shared" ref="J20:L20" si="3">J21+J22</f>
        <v>0</v>
      </c>
      <c r="K20" s="102">
        <f t="shared" si="3"/>
        <v>0</v>
      </c>
      <c r="L20" s="102">
        <f t="shared" si="3"/>
        <v>0</v>
      </c>
      <c r="M20" s="103"/>
      <c r="N20" s="104"/>
      <c r="O20" s="105"/>
      <c r="P20" s="103"/>
      <c r="Q20" s="104"/>
      <c r="R20" s="105"/>
      <c r="S20" s="103"/>
      <c r="T20" s="104"/>
      <c r="U20" s="105"/>
    </row>
    <row r="21" spans="1:28" ht="15.75" customHeight="1">
      <c r="A21" s="80" t="s">
        <v>70</v>
      </c>
      <c r="B21" s="106"/>
      <c r="C21" s="66">
        <v>111</v>
      </c>
      <c r="D21" s="81">
        <f t="shared" si="0"/>
        <v>6602000</v>
      </c>
      <c r="E21" s="82">
        <f>H21+K21+N21+Q21+T21</f>
        <v>5645000</v>
      </c>
      <c r="F21" s="83">
        <f>I21+L21+O21+R21+U21</f>
        <v>5500000</v>
      </c>
      <c r="G21" s="102">
        <v>6602000</v>
      </c>
      <c r="H21" s="102">
        <v>5645000</v>
      </c>
      <c r="I21" s="102">
        <v>5500000</v>
      </c>
      <c r="J21" s="90"/>
      <c r="K21" s="91"/>
      <c r="L21" s="92"/>
      <c r="M21" s="103"/>
      <c r="N21" s="104"/>
      <c r="O21" s="105"/>
      <c r="P21" s="103"/>
      <c r="Q21" s="104"/>
      <c r="R21" s="105"/>
      <c r="S21" s="87"/>
      <c r="T21" s="88"/>
      <c r="U21" s="89"/>
    </row>
    <row r="22" spans="1:28" ht="15.75" customHeight="1">
      <c r="A22" s="80" t="s">
        <v>69</v>
      </c>
      <c r="B22" s="65"/>
      <c r="C22" s="66">
        <v>119</v>
      </c>
      <c r="D22" s="81">
        <f t="shared" si="0"/>
        <v>1994000</v>
      </c>
      <c r="E22" s="82">
        <f>H22+K22+N22+Q22+T22</f>
        <v>1705000</v>
      </c>
      <c r="F22" s="83">
        <f>I22+L22+O22+R22+U22</f>
        <v>1661000</v>
      </c>
      <c r="G22" s="94">
        <v>1994000</v>
      </c>
      <c r="H22" s="94">
        <v>1705000</v>
      </c>
      <c r="I22" s="94">
        <v>1661000</v>
      </c>
      <c r="J22" s="86"/>
      <c r="K22" s="84"/>
      <c r="L22" s="85"/>
      <c r="M22" s="86"/>
      <c r="N22" s="84"/>
      <c r="O22" s="85"/>
      <c r="P22" s="86"/>
      <c r="Q22" s="84"/>
      <c r="R22" s="85"/>
      <c r="S22" s="87"/>
      <c r="T22" s="88"/>
      <c r="U22" s="89"/>
    </row>
    <row r="23" spans="1:28" ht="15.75" customHeight="1">
      <c r="A23" s="80" t="s">
        <v>25</v>
      </c>
      <c r="B23" s="65">
        <v>220</v>
      </c>
      <c r="C23" s="66"/>
      <c r="D23" s="81"/>
      <c r="E23" s="82"/>
      <c r="F23" s="83"/>
      <c r="G23" s="81"/>
      <c r="H23" s="84"/>
      <c r="I23" s="85"/>
      <c r="J23" s="86"/>
      <c r="K23" s="84"/>
      <c r="L23" s="85"/>
      <c r="M23" s="86"/>
      <c r="N23" s="84"/>
      <c r="O23" s="85"/>
      <c r="P23" s="86"/>
      <c r="Q23" s="84"/>
      <c r="R23" s="85"/>
      <c r="S23" s="86"/>
      <c r="T23" s="84"/>
      <c r="U23" s="85"/>
    </row>
    <row r="24" spans="1:28" ht="15.75" customHeight="1">
      <c r="A24" s="80" t="s">
        <v>5</v>
      </c>
      <c r="B24" s="65"/>
      <c r="C24" s="66"/>
      <c r="D24" s="81"/>
      <c r="E24" s="82"/>
      <c r="F24" s="83"/>
      <c r="G24" s="81"/>
      <c r="H24" s="84"/>
      <c r="I24" s="85"/>
      <c r="J24" s="86"/>
      <c r="K24" s="84"/>
      <c r="L24" s="85"/>
      <c r="M24" s="86"/>
      <c r="N24" s="84"/>
      <c r="O24" s="85"/>
      <c r="P24" s="86"/>
      <c r="Q24" s="84"/>
      <c r="R24" s="85"/>
      <c r="S24" s="86"/>
      <c r="T24" s="84"/>
      <c r="U24" s="85"/>
    </row>
    <row r="25" spans="1:28" ht="15.75" customHeight="1">
      <c r="A25" s="80" t="s">
        <v>26</v>
      </c>
      <c r="B25" s="65">
        <v>230</v>
      </c>
      <c r="C25" s="66">
        <v>321</v>
      </c>
      <c r="D25" s="81">
        <f t="shared" si="0"/>
        <v>0</v>
      </c>
      <c r="E25" s="82">
        <f>H25+K25+N25+Q25+T25</f>
        <v>0</v>
      </c>
      <c r="F25" s="83">
        <f>I25+L25+O25+R25+U25</f>
        <v>0</v>
      </c>
      <c r="G25" s="94"/>
      <c r="H25" s="88"/>
      <c r="I25" s="89"/>
      <c r="J25" s="86"/>
      <c r="K25" s="84"/>
      <c r="L25" s="85"/>
      <c r="M25" s="86"/>
      <c r="N25" s="84"/>
      <c r="O25" s="85"/>
      <c r="P25" s="86"/>
      <c r="Q25" s="84"/>
      <c r="R25" s="85"/>
      <c r="S25" s="86"/>
      <c r="T25" s="84"/>
      <c r="U25" s="85"/>
      <c r="V25" s="107" t="s">
        <v>73</v>
      </c>
    </row>
    <row r="26" spans="1:28" ht="15.75" customHeight="1">
      <c r="A26" s="80" t="s">
        <v>54</v>
      </c>
      <c r="B26" s="65">
        <v>240</v>
      </c>
      <c r="C26" s="66"/>
      <c r="D26" s="81"/>
      <c r="E26" s="82"/>
      <c r="F26" s="83"/>
      <c r="G26" s="81"/>
      <c r="H26" s="84"/>
      <c r="I26" s="85"/>
      <c r="J26" s="86"/>
      <c r="K26" s="84"/>
      <c r="L26" s="85"/>
      <c r="M26" s="86"/>
      <c r="N26" s="84"/>
      <c r="O26" s="85"/>
      <c r="P26" s="86"/>
      <c r="Q26" s="84"/>
      <c r="R26" s="85"/>
      <c r="S26" s="86"/>
      <c r="T26" s="84"/>
      <c r="U26" s="85"/>
    </row>
    <row r="27" spans="1:28" ht="15.75" customHeight="1">
      <c r="A27" s="71" t="s">
        <v>27</v>
      </c>
      <c r="B27" s="72">
        <v>250</v>
      </c>
      <c r="C27" s="73" t="s">
        <v>18</v>
      </c>
      <c r="D27" s="74">
        <f t="shared" si="0"/>
        <v>971000</v>
      </c>
      <c r="E27" s="75">
        <f t="shared" si="0"/>
        <v>860000</v>
      </c>
      <c r="F27" s="76">
        <f t="shared" si="0"/>
        <v>853000</v>
      </c>
      <c r="G27" s="74">
        <f t="shared" ref="G27:M27" si="4">SUM(G28:G30)</f>
        <v>0</v>
      </c>
      <c r="H27" s="74">
        <f t="shared" si="4"/>
        <v>0</v>
      </c>
      <c r="I27" s="74">
        <f t="shared" si="4"/>
        <v>0</v>
      </c>
      <c r="J27" s="77">
        <f>J28+J296</f>
        <v>971000</v>
      </c>
      <c r="K27" s="77">
        <f t="shared" si="4"/>
        <v>860000</v>
      </c>
      <c r="L27" s="77">
        <f t="shared" si="4"/>
        <v>853000</v>
      </c>
      <c r="M27" s="77">
        <f t="shared" si="4"/>
        <v>0</v>
      </c>
      <c r="N27" s="78"/>
      <c r="O27" s="79"/>
      <c r="P27" s="77">
        <f>SUM(P28:P30)</f>
        <v>0</v>
      </c>
      <c r="Q27" s="78"/>
      <c r="R27" s="79"/>
      <c r="S27" s="77">
        <f>SUM(S28:S30)</f>
        <v>0</v>
      </c>
      <c r="T27" s="78"/>
      <c r="U27" s="79"/>
      <c r="V27" s="107"/>
    </row>
    <row r="28" spans="1:28" ht="15.75" customHeight="1">
      <c r="A28" s="41" t="s">
        <v>74</v>
      </c>
      <c r="B28" s="65"/>
      <c r="C28" s="66">
        <v>851</v>
      </c>
      <c r="D28" s="81">
        <f t="shared" si="0"/>
        <v>971000</v>
      </c>
      <c r="E28" s="82">
        <f t="shared" si="0"/>
        <v>860000</v>
      </c>
      <c r="F28" s="83">
        <f t="shared" si="0"/>
        <v>853000</v>
      </c>
      <c r="G28" s="94"/>
      <c r="H28" s="94"/>
      <c r="I28" s="94"/>
      <c r="J28" s="86">
        <v>971000</v>
      </c>
      <c r="K28" s="84">
        <v>860000</v>
      </c>
      <c r="L28" s="85">
        <v>853000</v>
      </c>
      <c r="M28" s="86"/>
      <c r="N28" s="84"/>
      <c r="O28" s="85"/>
      <c r="P28" s="86"/>
      <c r="Q28" s="84"/>
      <c r="R28" s="85"/>
      <c r="S28" s="87"/>
      <c r="T28" s="88"/>
      <c r="U28" s="89"/>
      <c r="V28" s="107"/>
    </row>
    <row r="29" spans="1:28" ht="15.75" customHeight="1">
      <c r="A29" s="41" t="s">
        <v>75</v>
      </c>
      <c r="B29" s="106"/>
      <c r="C29" s="66">
        <v>852</v>
      </c>
      <c r="D29" s="81">
        <f t="shared" si="0"/>
        <v>0</v>
      </c>
      <c r="E29" s="82">
        <f t="shared" si="0"/>
        <v>0</v>
      </c>
      <c r="F29" s="83">
        <f t="shared" si="0"/>
        <v>0</v>
      </c>
      <c r="G29" s="94"/>
      <c r="H29" s="94"/>
      <c r="I29" s="94"/>
      <c r="J29" s="86"/>
      <c r="K29" s="84"/>
      <c r="L29" s="85"/>
      <c r="M29" s="86"/>
      <c r="N29" s="84"/>
      <c r="O29" s="85"/>
      <c r="P29" s="86"/>
      <c r="Q29" s="84"/>
      <c r="R29" s="85"/>
      <c r="S29" s="87"/>
      <c r="T29" s="88"/>
      <c r="U29" s="89"/>
      <c r="V29" s="107"/>
    </row>
    <row r="30" spans="1:28" ht="27.75" customHeight="1">
      <c r="A30" s="80" t="s">
        <v>76</v>
      </c>
      <c r="B30" s="65"/>
      <c r="C30" s="66">
        <v>853</v>
      </c>
      <c r="D30" s="81">
        <f t="shared" si="0"/>
        <v>0</v>
      </c>
      <c r="E30" s="82">
        <f t="shared" si="0"/>
        <v>0</v>
      </c>
      <c r="F30" s="83">
        <f t="shared" si="0"/>
        <v>0</v>
      </c>
      <c r="G30" s="94"/>
      <c r="H30" s="94"/>
      <c r="I30" s="94"/>
      <c r="J30" s="86"/>
      <c r="K30" s="84"/>
      <c r="L30" s="85"/>
      <c r="M30" s="86"/>
      <c r="N30" s="84"/>
      <c r="O30" s="85"/>
      <c r="P30" s="86"/>
      <c r="Q30" s="84"/>
      <c r="R30" s="85"/>
      <c r="S30" s="87"/>
      <c r="T30" s="88"/>
      <c r="U30" s="89"/>
      <c r="V30" s="107"/>
    </row>
    <row r="31" spans="1:28" ht="17.25" customHeight="1">
      <c r="A31" s="71" t="s">
        <v>28</v>
      </c>
      <c r="B31" s="72">
        <v>260</v>
      </c>
      <c r="C31" s="73" t="s">
        <v>18</v>
      </c>
      <c r="D31" s="74">
        <f t="shared" si="0"/>
        <v>1786900</v>
      </c>
      <c r="E31" s="75">
        <f t="shared" si="0"/>
        <v>1540000</v>
      </c>
      <c r="F31" s="76">
        <f t="shared" si="0"/>
        <v>1523000</v>
      </c>
      <c r="G31" s="74">
        <f t="shared" ref="G31:S31" si="5">SUM(G32:G39)</f>
        <v>1682900</v>
      </c>
      <c r="H31" s="74">
        <f>SUM(H32:H39)</f>
        <v>1462000</v>
      </c>
      <c r="I31" s="74">
        <f t="shared" si="5"/>
        <v>1446000</v>
      </c>
      <c r="J31" s="77">
        <f t="shared" si="5"/>
        <v>104000</v>
      </c>
      <c r="K31" s="77">
        <f t="shared" si="5"/>
        <v>78000</v>
      </c>
      <c r="L31" s="77">
        <f t="shared" si="5"/>
        <v>77000</v>
      </c>
      <c r="M31" s="77">
        <f t="shared" si="5"/>
        <v>0</v>
      </c>
      <c r="N31" s="78"/>
      <c r="O31" s="79"/>
      <c r="P31" s="77">
        <f t="shared" si="5"/>
        <v>0</v>
      </c>
      <c r="Q31" s="78"/>
      <c r="R31" s="79"/>
      <c r="S31" s="77">
        <f t="shared" si="5"/>
        <v>0</v>
      </c>
      <c r="T31" s="78"/>
      <c r="U31" s="79"/>
    </row>
    <row r="32" spans="1:28" ht="17.25" customHeight="1">
      <c r="A32" s="80" t="s">
        <v>60</v>
      </c>
      <c r="B32" s="65"/>
      <c r="C32" s="66">
        <v>244</v>
      </c>
      <c r="D32" s="82">
        <f>G32+J32+M32+P32+S32</f>
        <v>52000</v>
      </c>
      <c r="E32" s="82">
        <f>H32+K32+N32+Q32+T32</f>
        <v>48000</v>
      </c>
      <c r="F32" s="83">
        <f t="shared" si="0"/>
        <v>47000</v>
      </c>
      <c r="G32" s="94">
        <v>51000</v>
      </c>
      <c r="H32" s="88">
        <v>47000</v>
      </c>
      <c r="I32" s="88">
        <v>46000</v>
      </c>
      <c r="J32" s="87">
        <v>1000</v>
      </c>
      <c r="K32" s="88">
        <v>1000</v>
      </c>
      <c r="L32" s="89">
        <v>1000</v>
      </c>
      <c r="M32" s="86"/>
      <c r="N32" s="84"/>
      <c r="O32" s="85"/>
      <c r="P32" s="86"/>
      <c r="Q32" s="84"/>
      <c r="R32" s="85"/>
      <c r="S32" s="87"/>
      <c r="T32" s="88"/>
      <c r="U32" s="89"/>
    </row>
    <row r="33" spans="1:28" ht="17.25" customHeight="1">
      <c r="A33" s="80" t="s">
        <v>68</v>
      </c>
      <c r="B33" s="65"/>
      <c r="C33" s="66">
        <v>244</v>
      </c>
      <c r="D33" s="81">
        <f t="shared" si="0"/>
        <v>18000</v>
      </c>
      <c r="E33" s="82">
        <f t="shared" si="0"/>
        <v>16000</v>
      </c>
      <c r="F33" s="83">
        <f t="shared" si="0"/>
        <v>16000</v>
      </c>
      <c r="G33" s="94">
        <v>18000</v>
      </c>
      <c r="H33" s="88">
        <v>16000</v>
      </c>
      <c r="I33" s="88">
        <v>16000</v>
      </c>
      <c r="J33" s="87"/>
      <c r="K33" s="88"/>
      <c r="L33" s="89"/>
      <c r="M33" s="86"/>
      <c r="N33" s="84"/>
      <c r="O33" s="85"/>
      <c r="P33" s="86"/>
      <c r="Q33" s="84"/>
      <c r="R33" s="85"/>
      <c r="S33" s="87"/>
      <c r="T33" s="88"/>
      <c r="U33" s="89"/>
    </row>
    <row r="34" spans="1:28" ht="15.75" customHeight="1">
      <c r="A34" s="108" t="s">
        <v>61</v>
      </c>
      <c r="B34" s="65"/>
      <c r="C34" s="66">
        <v>244</v>
      </c>
      <c r="D34" s="81">
        <f t="shared" si="0"/>
        <v>685000</v>
      </c>
      <c r="E34" s="82">
        <f t="shared" si="0"/>
        <v>580000</v>
      </c>
      <c r="F34" s="83">
        <f t="shared" si="0"/>
        <v>575000</v>
      </c>
      <c r="G34" s="94">
        <v>685000</v>
      </c>
      <c r="H34" s="88">
        <v>580000</v>
      </c>
      <c r="I34" s="88">
        <v>575000</v>
      </c>
      <c r="J34" s="87"/>
      <c r="K34" s="88"/>
      <c r="L34" s="89"/>
      <c r="M34" s="90"/>
      <c r="N34" s="91"/>
      <c r="O34" s="92"/>
      <c r="P34" s="90"/>
      <c r="Q34" s="91"/>
      <c r="R34" s="92"/>
      <c r="S34" s="87"/>
      <c r="T34" s="88"/>
      <c r="U34" s="89"/>
    </row>
    <row r="35" spans="1:28" ht="15.75" customHeight="1">
      <c r="A35" s="108" t="s">
        <v>211</v>
      </c>
      <c r="B35" s="65"/>
      <c r="C35" s="66">
        <v>244</v>
      </c>
      <c r="D35" s="81">
        <f t="shared" ref="D35:F38" si="6">G35+J35+M35+P35+S35</f>
        <v>5000</v>
      </c>
      <c r="E35" s="82">
        <f t="shared" si="6"/>
        <v>4000</v>
      </c>
      <c r="F35" s="83">
        <f t="shared" si="6"/>
        <v>4000</v>
      </c>
      <c r="G35" s="94"/>
      <c r="H35" s="88"/>
      <c r="I35" s="89"/>
      <c r="J35" s="87">
        <v>5000</v>
      </c>
      <c r="K35" s="88">
        <v>4000</v>
      </c>
      <c r="L35" s="89">
        <v>4000</v>
      </c>
      <c r="M35" s="90"/>
      <c r="N35" s="91"/>
      <c r="O35" s="92"/>
      <c r="P35" s="90"/>
      <c r="Q35" s="91"/>
      <c r="R35" s="92"/>
      <c r="S35" s="87"/>
      <c r="T35" s="88"/>
      <c r="U35" s="89"/>
      <c r="W35" s="109"/>
      <c r="X35" s="110"/>
      <c r="Y35" s="29"/>
    </row>
    <row r="36" spans="1:28" ht="15.75" customHeight="1">
      <c r="A36" s="93" t="s">
        <v>62</v>
      </c>
      <c r="B36" s="65"/>
      <c r="C36" s="66">
        <v>244</v>
      </c>
      <c r="D36" s="81">
        <f t="shared" si="6"/>
        <v>330000</v>
      </c>
      <c r="E36" s="82">
        <f t="shared" si="6"/>
        <v>278000</v>
      </c>
      <c r="F36" s="83">
        <f t="shared" si="6"/>
        <v>276000</v>
      </c>
      <c r="G36" s="94">
        <v>278000</v>
      </c>
      <c r="H36" s="94">
        <v>246000</v>
      </c>
      <c r="I36" s="94">
        <v>244000</v>
      </c>
      <c r="J36" s="87">
        <v>52000</v>
      </c>
      <c r="K36" s="88">
        <v>32000</v>
      </c>
      <c r="L36" s="89">
        <v>32000</v>
      </c>
      <c r="M36" s="86"/>
      <c r="N36" s="84"/>
      <c r="O36" s="85"/>
      <c r="P36" s="86"/>
      <c r="Q36" s="84"/>
      <c r="R36" s="85"/>
      <c r="S36" s="87"/>
      <c r="T36" s="88"/>
      <c r="U36" s="89"/>
    </row>
    <row r="37" spans="1:28" ht="15.75" customHeight="1">
      <c r="A37" s="108" t="s">
        <v>63</v>
      </c>
      <c r="B37" s="65"/>
      <c r="C37" s="66">
        <v>244</v>
      </c>
      <c r="D37" s="81">
        <f t="shared" si="6"/>
        <v>109000</v>
      </c>
      <c r="E37" s="82">
        <f t="shared" si="6"/>
        <v>99000</v>
      </c>
      <c r="F37" s="83">
        <f t="shared" si="6"/>
        <v>98000</v>
      </c>
      <c r="G37" s="94">
        <v>109000</v>
      </c>
      <c r="H37" s="94">
        <v>99000</v>
      </c>
      <c r="I37" s="94">
        <v>98000</v>
      </c>
      <c r="J37" s="87">
        <v>0</v>
      </c>
      <c r="K37" s="88">
        <v>0</v>
      </c>
      <c r="L37" s="89">
        <v>0</v>
      </c>
      <c r="M37" s="86"/>
      <c r="N37" s="84"/>
      <c r="O37" s="85"/>
      <c r="P37" s="86"/>
      <c r="Q37" s="84"/>
      <c r="R37" s="85"/>
      <c r="S37" s="87"/>
      <c r="T37" s="88"/>
      <c r="U37" s="89"/>
    </row>
    <row r="38" spans="1:28" ht="15.75" customHeight="1">
      <c r="A38" s="111" t="s">
        <v>71</v>
      </c>
      <c r="B38" s="65"/>
      <c r="C38" s="66">
        <v>244</v>
      </c>
      <c r="D38" s="81">
        <f t="shared" si="6"/>
        <v>46000</v>
      </c>
      <c r="E38" s="82">
        <f t="shared" si="6"/>
        <v>41000</v>
      </c>
      <c r="F38" s="83">
        <f t="shared" si="6"/>
        <v>40000</v>
      </c>
      <c r="G38" s="94"/>
      <c r="H38" s="88"/>
      <c r="I38" s="89"/>
      <c r="J38" s="87">
        <v>46000</v>
      </c>
      <c r="K38" s="88">
        <v>41000</v>
      </c>
      <c r="L38" s="89">
        <v>40000</v>
      </c>
      <c r="M38" s="86"/>
      <c r="N38" s="84"/>
      <c r="O38" s="85"/>
      <c r="P38" s="86"/>
      <c r="Q38" s="84"/>
      <c r="R38" s="85"/>
      <c r="S38" s="87"/>
      <c r="T38" s="88"/>
      <c r="U38" s="89"/>
    </row>
    <row r="39" spans="1:28" ht="15.75" customHeight="1">
      <c r="A39" s="108" t="s">
        <v>72</v>
      </c>
      <c r="B39" s="65"/>
      <c r="C39" s="66">
        <v>244</v>
      </c>
      <c r="D39" s="81">
        <f t="shared" si="0"/>
        <v>541900</v>
      </c>
      <c r="E39" s="82">
        <f t="shared" si="0"/>
        <v>474000</v>
      </c>
      <c r="F39" s="83">
        <f t="shared" si="0"/>
        <v>467000</v>
      </c>
      <c r="G39" s="94">
        <v>541900</v>
      </c>
      <c r="H39" s="88">
        <v>474000</v>
      </c>
      <c r="I39" s="89">
        <v>467000</v>
      </c>
      <c r="J39" s="87"/>
      <c r="K39" s="88"/>
      <c r="L39" s="89"/>
      <c r="M39" s="86"/>
      <c r="N39" s="84"/>
      <c r="O39" s="85"/>
      <c r="P39" s="86"/>
      <c r="Q39" s="84"/>
      <c r="R39" s="85"/>
      <c r="S39" s="87"/>
      <c r="T39" s="88"/>
      <c r="U39" s="89"/>
    </row>
    <row r="40" spans="1:28" ht="15.75" customHeight="1">
      <c r="A40" s="112" t="s">
        <v>29</v>
      </c>
      <c r="B40" s="113">
        <v>300</v>
      </c>
      <c r="C40" s="114" t="s">
        <v>18</v>
      </c>
      <c r="D40" s="115">
        <v>0</v>
      </c>
      <c r="E40" s="116"/>
      <c r="F40" s="117"/>
      <c r="G40" s="115"/>
      <c r="H40" s="118"/>
      <c r="I40" s="119"/>
      <c r="J40" s="120"/>
      <c r="K40" s="118"/>
      <c r="L40" s="119"/>
      <c r="M40" s="120"/>
      <c r="N40" s="118"/>
      <c r="O40" s="119"/>
      <c r="P40" s="120"/>
      <c r="Q40" s="118"/>
      <c r="R40" s="119"/>
      <c r="S40" s="120"/>
      <c r="T40" s="118"/>
      <c r="U40" s="119"/>
      <c r="V40" s="188" t="s">
        <v>64</v>
      </c>
      <c r="W40" s="188"/>
      <c r="X40" s="188"/>
      <c r="Y40" s="20"/>
      <c r="Z40" s="20"/>
      <c r="AA40" s="20"/>
      <c r="AB40" s="20"/>
    </row>
    <row r="41" spans="1:28" ht="15.75" customHeight="1">
      <c r="A41" s="112" t="s">
        <v>30</v>
      </c>
      <c r="B41" s="113">
        <v>310</v>
      </c>
      <c r="C41" s="114"/>
      <c r="D41" s="115">
        <v>0</v>
      </c>
      <c r="E41" s="116"/>
      <c r="F41" s="117"/>
      <c r="G41" s="115"/>
      <c r="H41" s="118"/>
      <c r="I41" s="119"/>
      <c r="J41" s="120"/>
      <c r="K41" s="118"/>
      <c r="L41" s="119"/>
      <c r="M41" s="120"/>
      <c r="N41" s="118"/>
      <c r="O41" s="119"/>
      <c r="P41" s="120"/>
      <c r="Q41" s="118"/>
      <c r="R41" s="119"/>
      <c r="S41" s="120"/>
      <c r="T41" s="118"/>
      <c r="U41" s="119"/>
      <c r="V41" s="188"/>
      <c r="W41" s="188"/>
      <c r="X41" s="188"/>
      <c r="Y41" s="20"/>
      <c r="Z41" s="20"/>
      <c r="AA41" s="20"/>
      <c r="AB41" s="20"/>
    </row>
    <row r="42" spans="1:28" ht="15.75" customHeight="1">
      <c r="A42" s="112" t="s">
        <v>31</v>
      </c>
      <c r="B42" s="113">
        <v>320</v>
      </c>
      <c r="C42" s="114"/>
      <c r="D42" s="115">
        <v>0</v>
      </c>
      <c r="E42" s="116"/>
      <c r="F42" s="117"/>
      <c r="G42" s="115"/>
      <c r="H42" s="118"/>
      <c r="I42" s="119"/>
      <c r="J42" s="120"/>
      <c r="K42" s="118"/>
      <c r="L42" s="119"/>
      <c r="M42" s="120"/>
      <c r="N42" s="118"/>
      <c r="O42" s="119"/>
      <c r="P42" s="120"/>
      <c r="Q42" s="118"/>
      <c r="R42" s="119"/>
      <c r="S42" s="120"/>
      <c r="T42" s="118"/>
      <c r="U42" s="119"/>
      <c r="V42" s="188"/>
      <c r="W42" s="188"/>
      <c r="X42" s="188"/>
      <c r="Y42" s="20"/>
      <c r="Z42" s="20"/>
      <c r="AA42" s="20"/>
      <c r="AB42" s="20"/>
    </row>
    <row r="43" spans="1:28" s="20" customFormat="1" ht="15.75" customHeight="1">
      <c r="A43" s="112" t="s">
        <v>32</v>
      </c>
      <c r="B43" s="113">
        <v>400</v>
      </c>
      <c r="C43" s="114"/>
      <c r="D43" s="115">
        <v>0</v>
      </c>
      <c r="E43" s="116"/>
      <c r="F43" s="117"/>
      <c r="G43" s="115"/>
      <c r="H43" s="118"/>
      <c r="I43" s="119"/>
      <c r="J43" s="120"/>
      <c r="K43" s="118"/>
      <c r="L43" s="119"/>
      <c r="M43" s="120"/>
      <c r="N43" s="118"/>
      <c r="O43" s="119"/>
      <c r="P43" s="120"/>
      <c r="Q43" s="118"/>
      <c r="R43" s="119"/>
      <c r="S43" s="120"/>
      <c r="T43" s="118"/>
      <c r="U43" s="119"/>
      <c r="V43" s="188"/>
      <c r="W43" s="188"/>
      <c r="X43" s="188"/>
    </row>
    <row r="44" spans="1:28" s="20" customFormat="1" ht="15.75" customHeight="1">
      <c r="A44" s="112" t="s">
        <v>33</v>
      </c>
      <c r="B44" s="113">
        <v>410</v>
      </c>
      <c r="C44" s="114"/>
      <c r="D44" s="115">
        <v>0</v>
      </c>
      <c r="E44" s="116"/>
      <c r="F44" s="117"/>
      <c r="G44" s="115"/>
      <c r="H44" s="118"/>
      <c r="I44" s="119"/>
      <c r="J44" s="120"/>
      <c r="K44" s="118"/>
      <c r="L44" s="119"/>
      <c r="M44" s="120"/>
      <c r="N44" s="118"/>
      <c r="O44" s="119"/>
      <c r="P44" s="120"/>
      <c r="Q44" s="118"/>
      <c r="R44" s="119"/>
      <c r="S44" s="120"/>
      <c r="T44" s="118"/>
      <c r="U44" s="119"/>
      <c r="V44" s="188"/>
      <c r="W44" s="188"/>
      <c r="X44" s="188"/>
    </row>
    <row r="45" spans="1:28" s="20" customFormat="1" ht="15.75" customHeight="1">
      <c r="A45" s="112" t="s">
        <v>34</v>
      </c>
      <c r="B45" s="113">
        <v>420</v>
      </c>
      <c r="C45" s="114"/>
      <c r="D45" s="115">
        <v>0</v>
      </c>
      <c r="E45" s="116"/>
      <c r="F45" s="117"/>
      <c r="G45" s="115"/>
      <c r="H45" s="118"/>
      <c r="I45" s="119"/>
      <c r="J45" s="120"/>
      <c r="K45" s="118"/>
      <c r="L45" s="119"/>
      <c r="M45" s="120"/>
      <c r="N45" s="118"/>
      <c r="O45" s="119"/>
      <c r="P45" s="120"/>
      <c r="Q45" s="118"/>
      <c r="R45" s="119"/>
      <c r="S45" s="120"/>
      <c r="T45" s="118"/>
      <c r="U45" s="119"/>
      <c r="V45" s="188"/>
      <c r="W45" s="188"/>
      <c r="X45" s="188"/>
    </row>
    <row r="46" spans="1:28" s="20" customFormat="1" ht="15.75" customHeight="1">
      <c r="A46" s="80" t="s">
        <v>35</v>
      </c>
      <c r="B46" s="65">
        <v>500</v>
      </c>
      <c r="C46" s="66" t="s">
        <v>18</v>
      </c>
      <c r="D46" s="74">
        <f>G46+J46+M46+P46+S46</f>
        <v>0</v>
      </c>
      <c r="E46" s="82"/>
      <c r="F46" s="83"/>
      <c r="G46" s="94"/>
      <c r="H46" s="88"/>
      <c r="I46" s="89"/>
      <c r="J46" s="87"/>
      <c r="K46" s="88"/>
      <c r="L46" s="89"/>
      <c r="M46" s="86"/>
      <c r="N46" s="84"/>
      <c r="O46" s="85"/>
      <c r="P46" s="86"/>
      <c r="Q46" s="84"/>
      <c r="R46" s="85"/>
      <c r="S46" s="87"/>
      <c r="T46" s="88"/>
      <c r="U46" s="89"/>
      <c r="V46"/>
      <c r="W46"/>
      <c r="X46"/>
      <c r="Y46"/>
      <c r="Z46"/>
      <c r="AA46"/>
      <c r="AB46"/>
    </row>
    <row r="47" spans="1:28" s="20" customFormat="1" ht="15.75" customHeight="1" thickBot="1">
      <c r="A47" s="121" t="s">
        <v>36</v>
      </c>
      <c r="B47" s="122">
        <v>600</v>
      </c>
      <c r="C47" s="123" t="s">
        <v>18</v>
      </c>
      <c r="D47" s="124">
        <f>G47+J47+M47+P47+S47</f>
        <v>0</v>
      </c>
      <c r="E47" s="125"/>
      <c r="F47" s="126"/>
      <c r="G47" s="127">
        <f t="shared" ref="G47:L47" si="7">G46+G8-G18</f>
        <v>0</v>
      </c>
      <c r="H47" s="128">
        <f t="shared" si="7"/>
        <v>0</v>
      </c>
      <c r="I47" s="129">
        <f t="shared" si="7"/>
        <v>0</v>
      </c>
      <c r="J47" s="127">
        <f t="shared" si="7"/>
        <v>0</v>
      </c>
      <c r="K47" s="127">
        <f t="shared" si="7"/>
        <v>0</v>
      </c>
      <c r="L47" s="127">
        <f t="shared" si="7"/>
        <v>0</v>
      </c>
      <c r="M47" s="131">
        <v>0</v>
      </c>
      <c r="N47" s="132">
        <v>0</v>
      </c>
      <c r="O47" s="133">
        <v>0</v>
      </c>
      <c r="P47" s="131">
        <v>0</v>
      </c>
      <c r="Q47" s="132">
        <v>0</v>
      </c>
      <c r="R47" s="133">
        <v>0</v>
      </c>
      <c r="S47" s="130">
        <f>S46+S8-S18</f>
        <v>0</v>
      </c>
      <c r="T47" s="128">
        <f>T46+T8-T18</f>
        <v>0</v>
      </c>
      <c r="U47" s="129">
        <f>U46+U8-U18</f>
        <v>0</v>
      </c>
      <c r="V47"/>
      <c r="W47"/>
      <c r="X47"/>
      <c r="Y47"/>
      <c r="Z47"/>
      <c r="AA47"/>
      <c r="AB47"/>
    </row>
    <row r="48" spans="1:28" s="20" customFormat="1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1" ht="15.75" customHeight="1">
      <c r="A49" s="60" t="s">
        <v>169</v>
      </c>
    </row>
    <row r="50" spans="1:1" ht="15.75" customHeight="1">
      <c r="A50" s="60" t="s">
        <v>170</v>
      </c>
    </row>
    <row r="51" spans="1:1" ht="15.75" customHeight="1"/>
    <row r="52" spans="1:1" ht="15.75" customHeight="1"/>
    <row r="53" spans="1:1" ht="18.75">
      <c r="A53" s="60" t="s">
        <v>170</v>
      </c>
    </row>
  </sheetData>
  <mergeCells count="14">
    <mergeCell ref="V14:AB14"/>
    <mergeCell ref="V40:X45"/>
    <mergeCell ref="A1:U1"/>
    <mergeCell ref="A3:A6"/>
    <mergeCell ref="B3:B6"/>
    <mergeCell ref="C3:C6"/>
    <mergeCell ref="D3:U3"/>
    <mergeCell ref="D4:F5"/>
    <mergeCell ref="G4:U4"/>
    <mergeCell ref="G5:I5"/>
    <mergeCell ref="J5:L5"/>
    <mergeCell ref="M5:O5"/>
    <mergeCell ref="P5:R5"/>
    <mergeCell ref="S5:U5"/>
  </mergeCells>
  <phoneticPr fontId="32" type="noConversion"/>
  <pageMargins left="0.25" right="0" top="0.59055118110236227" bottom="0" header="0.51181102362204722" footer="0.51181102362204722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sqref="A1:L1"/>
    </sheetView>
  </sheetViews>
  <sheetFormatPr defaultRowHeight="15"/>
  <cols>
    <col min="1" max="1" width="44.7109375" customWidth="1"/>
    <col min="3" max="12" width="13.85546875" customWidth="1"/>
  </cols>
  <sheetData>
    <row r="1" spans="1:13">
      <c r="A1" s="182" t="s">
        <v>37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3">
      <c r="A2" s="9"/>
    </row>
    <row r="3" spans="1:13">
      <c r="A3" s="185" t="s">
        <v>214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3" ht="15.75" thickBot="1">
      <c r="A4" s="1"/>
    </row>
    <row r="5" spans="1:13" ht="15.75" customHeight="1" thickBot="1">
      <c r="A5" s="211" t="s">
        <v>2</v>
      </c>
      <c r="B5" s="211" t="s">
        <v>15</v>
      </c>
      <c r="C5" s="211" t="s">
        <v>49</v>
      </c>
      <c r="D5" s="208" t="s">
        <v>38</v>
      </c>
      <c r="E5" s="209"/>
      <c r="F5" s="209"/>
      <c r="G5" s="209"/>
      <c r="H5" s="209"/>
      <c r="I5" s="209"/>
      <c r="J5" s="209"/>
      <c r="K5" s="209"/>
      <c r="L5" s="210"/>
    </row>
    <row r="6" spans="1:13" ht="15.75" customHeight="1" thickBot="1">
      <c r="A6" s="212"/>
      <c r="B6" s="212"/>
      <c r="C6" s="212"/>
      <c r="D6" s="214" t="s">
        <v>39</v>
      </c>
      <c r="E6" s="215"/>
      <c r="F6" s="216"/>
      <c r="G6" s="208" t="s">
        <v>10</v>
      </c>
      <c r="H6" s="209"/>
      <c r="I6" s="209"/>
      <c r="J6" s="209"/>
      <c r="K6" s="209"/>
      <c r="L6" s="210"/>
    </row>
    <row r="7" spans="1:13" ht="67.5" customHeight="1" thickBot="1">
      <c r="A7" s="212"/>
      <c r="B7" s="212"/>
      <c r="C7" s="212"/>
      <c r="D7" s="217"/>
      <c r="E7" s="218"/>
      <c r="F7" s="219"/>
      <c r="G7" s="208" t="s">
        <v>50</v>
      </c>
      <c r="H7" s="209"/>
      <c r="I7" s="210"/>
      <c r="J7" s="208" t="s">
        <v>51</v>
      </c>
      <c r="K7" s="209"/>
      <c r="L7" s="210"/>
    </row>
    <row r="8" spans="1:13" ht="66" customHeight="1" thickBot="1">
      <c r="A8" s="213"/>
      <c r="B8" s="213"/>
      <c r="C8" s="213"/>
      <c r="D8" s="6" t="s">
        <v>164</v>
      </c>
      <c r="E8" s="2" t="s">
        <v>166</v>
      </c>
      <c r="F8" s="2" t="s">
        <v>165</v>
      </c>
      <c r="G8" s="6" t="s">
        <v>164</v>
      </c>
      <c r="H8" s="11" t="s">
        <v>167</v>
      </c>
      <c r="I8" s="2" t="s">
        <v>165</v>
      </c>
      <c r="J8" s="6" t="s">
        <v>164</v>
      </c>
      <c r="K8" s="11" t="s">
        <v>167</v>
      </c>
      <c r="L8" s="2" t="s">
        <v>165</v>
      </c>
    </row>
    <row r="9" spans="1:13" ht="15.75" thickBot="1">
      <c r="A9" s="10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13" ht="26.25" thickBot="1">
      <c r="A10" s="30" t="s">
        <v>77</v>
      </c>
      <c r="B10" s="31" t="s">
        <v>65</v>
      </c>
      <c r="C10" s="32" t="s">
        <v>18</v>
      </c>
      <c r="D10" s="32">
        <f t="shared" ref="D10:I10" si="0">D11+D12</f>
        <v>0</v>
      </c>
      <c r="E10" s="32">
        <f t="shared" si="0"/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32">
        <f t="shared" si="0"/>
        <v>0</v>
      </c>
      <c r="J10" s="32">
        <v>0</v>
      </c>
      <c r="K10" s="32">
        <v>0</v>
      </c>
      <c r="L10" s="32">
        <v>0</v>
      </c>
      <c r="M10" s="27" t="s">
        <v>67</v>
      </c>
    </row>
    <row r="11" spans="1:13" ht="41.25" customHeight="1" thickBot="1">
      <c r="A11" s="12" t="s">
        <v>52</v>
      </c>
      <c r="B11" s="2">
        <v>1001</v>
      </c>
      <c r="C11" s="2" t="s">
        <v>18</v>
      </c>
      <c r="D11" s="26"/>
      <c r="E11" s="26">
        <f t="shared" ref="E11:F11" si="1">H11+K11</f>
        <v>0</v>
      </c>
      <c r="F11" s="26">
        <f t="shared" si="1"/>
        <v>0</v>
      </c>
      <c r="G11" s="22"/>
      <c r="H11" s="33"/>
      <c r="I11" s="33"/>
      <c r="J11" s="3"/>
      <c r="K11" s="3"/>
      <c r="L11" s="3"/>
      <c r="M11" s="27" t="s">
        <v>171</v>
      </c>
    </row>
    <row r="12" spans="1:13" ht="37.5" customHeight="1" thickBot="1">
      <c r="A12" s="5" t="s">
        <v>40</v>
      </c>
      <c r="B12" s="4">
        <v>2001</v>
      </c>
      <c r="C12" s="4">
        <v>2017</v>
      </c>
      <c r="D12" s="26"/>
      <c r="E12" s="26"/>
      <c r="F12" s="26"/>
      <c r="G12" s="22"/>
      <c r="H12" s="37"/>
      <c r="I12" s="37"/>
      <c r="J12" s="4"/>
      <c r="K12" s="4"/>
      <c r="L12" s="4"/>
      <c r="M12" s="28" t="s">
        <v>168</v>
      </c>
    </row>
    <row r="17" spans="7:7">
      <c r="G17" s="137"/>
    </row>
  </sheetData>
  <mergeCells count="10">
    <mergeCell ref="A5:A8"/>
    <mergeCell ref="B5:B8"/>
    <mergeCell ref="C5:C8"/>
    <mergeCell ref="A1:L1"/>
    <mergeCell ref="A3:L3"/>
    <mergeCell ref="D6:F7"/>
    <mergeCell ref="D5:L5"/>
    <mergeCell ref="G6:L6"/>
    <mergeCell ref="G7:I7"/>
    <mergeCell ref="J7:L7"/>
  </mergeCells>
  <phoneticPr fontId="32" type="noConversion"/>
  <pageMargins left="0" right="0" top="0.90551181102362199" bottom="0" header="0.51181102362204722" footer="0.51181102362204722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sqref="A1:C28"/>
    </sheetView>
  </sheetViews>
  <sheetFormatPr defaultRowHeight="18.75"/>
  <cols>
    <col min="1" max="1" width="61.28515625" customWidth="1"/>
    <col min="2" max="3" width="17.7109375" customWidth="1"/>
    <col min="4" max="4" width="9.140625" style="27"/>
  </cols>
  <sheetData>
    <row r="1" spans="1:8">
      <c r="C1" s="7"/>
    </row>
    <row r="2" spans="1:8">
      <c r="A2" s="1"/>
    </row>
    <row r="3" spans="1:8">
      <c r="A3" s="185"/>
      <c r="B3" s="185"/>
      <c r="C3" s="185"/>
    </row>
    <row r="4" spans="1:8">
      <c r="A4" s="185"/>
      <c r="B4" s="185"/>
      <c r="C4" s="185"/>
    </row>
    <row r="5" spans="1:8">
      <c r="A5" s="185"/>
      <c r="B5" s="185"/>
      <c r="C5" s="185"/>
    </row>
    <row r="6" spans="1:8" ht="19.5" thickBot="1">
      <c r="A6" s="9"/>
    </row>
    <row r="7" spans="1:8" ht="78" customHeight="1" thickBot="1">
      <c r="A7" s="2"/>
      <c r="B7" s="3"/>
      <c r="C7" s="3"/>
    </row>
    <row r="8" spans="1:8" ht="19.5" thickBot="1">
      <c r="A8" s="18"/>
      <c r="B8" s="4"/>
      <c r="C8" s="4"/>
    </row>
    <row r="9" spans="1:8" ht="18" customHeight="1" thickBot="1">
      <c r="A9" s="5"/>
      <c r="B9" s="4"/>
      <c r="C9" s="4"/>
    </row>
    <row r="10" spans="1:8" ht="18" customHeight="1" thickBot="1">
      <c r="A10" s="5"/>
      <c r="B10" s="4"/>
      <c r="C10" s="4"/>
      <c r="E10" s="60"/>
      <c r="F10" s="60"/>
      <c r="G10" s="60"/>
      <c r="H10" s="60"/>
    </row>
    <row r="11" spans="1:8" ht="18" customHeight="1" thickBot="1">
      <c r="A11" s="5"/>
      <c r="B11" s="4"/>
      <c r="C11" s="4"/>
    </row>
    <row r="12" spans="1:8" ht="18" customHeight="1" thickBot="1">
      <c r="A12" s="5"/>
      <c r="B12" s="4"/>
      <c r="C12" s="4"/>
    </row>
    <row r="13" spans="1:8" ht="18" customHeight="1" thickBot="1">
      <c r="A13" s="5"/>
      <c r="B13" s="4"/>
      <c r="C13" s="4"/>
    </row>
    <row r="14" spans="1:8" ht="18" customHeight="1" thickBot="1">
      <c r="A14" s="5"/>
      <c r="B14" s="4"/>
      <c r="C14" s="4"/>
    </row>
    <row r="15" spans="1:8">
      <c r="A15" s="1"/>
    </row>
    <row r="16" spans="1:8">
      <c r="C16" s="7"/>
    </row>
    <row r="17" spans="1:3">
      <c r="A17" s="1"/>
    </row>
    <row r="18" spans="1:3">
      <c r="A18" s="185"/>
      <c r="B18" s="185"/>
      <c r="C18" s="185"/>
    </row>
    <row r="19" spans="1:3" ht="19.5" thickBot="1">
      <c r="A19" s="1"/>
    </row>
    <row r="20" spans="1:3" ht="19.5" thickBot="1">
      <c r="A20" s="2"/>
      <c r="B20" s="3"/>
      <c r="C20" s="3"/>
    </row>
    <row r="21" spans="1:3" ht="19.5" thickBot="1">
      <c r="A21" s="18"/>
      <c r="B21" s="4"/>
      <c r="C21" s="4"/>
    </row>
    <row r="22" spans="1:3" ht="15" customHeight="1" thickBot="1">
      <c r="A22" s="5"/>
      <c r="B22" s="4"/>
      <c r="C22" s="4"/>
    </row>
    <row r="23" spans="1:3" ht="42" customHeight="1" thickBot="1">
      <c r="A23" s="5"/>
      <c r="B23" s="4"/>
      <c r="C23" s="4"/>
    </row>
    <row r="24" spans="1:3" ht="19.5" customHeight="1" thickBot="1">
      <c r="A24" s="5"/>
      <c r="B24" s="4"/>
      <c r="C24" s="4"/>
    </row>
    <row r="25" spans="1:3" ht="54.75" customHeight="1"/>
    <row r="26" spans="1:3" ht="73.5" customHeight="1">
      <c r="A26" s="136"/>
      <c r="C26" s="135"/>
    </row>
    <row r="27" spans="1:3" ht="41.25" customHeight="1">
      <c r="A27" s="136"/>
      <c r="C27" s="135"/>
    </row>
  </sheetData>
  <mergeCells count="4">
    <mergeCell ref="A3:C3"/>
    <mergeCell ref="A4:C4"/>
    <mergeCell ref="A5:C5"/>
    <mergeCell ref="A18:C18"/>
  </mergeCells>
  <phoneticPr fontId="32" type="noConversion"/>
  <pageMargins left="0" right="0" top="0.59055118110236215" bottom="0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текстовая</vt:lpstr>
      <vt:lpstr>Таблица 1</vt:lpstr>
      <vt:lpstr>Таблица 2</vt:lpstr>
      <vt:lpstr>Таблица 2.1</vt:lpstr>
      <vt:lpstr>Таблица 3,4</vt:lpstr>
      <vt:lpstr>'Таблица 1'!Область_печати</vt:lpstr>
      <vt:lpstr>'Таблица 2'!Область_печати</vt:lpstr>
      <vt:lpstr>'Таблица 2.1'!Область_печати</vt:lpstr>
      <vt:lpstr>'Таблица 3,4'!Область_печати</vt:lpstr>
      <vt:lpstr>текстовая!Область_печати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САНЯ</dc:creator>
  <cp:lastModifiedBy>user</cp:lastModifiedBy>
  <cp:lastPrinted>2019-03-26T03:27:27Z</cp:lastPrinted>
  <dcterms:created xsi:type="dcterms:W3CDTF">2015-12-26T19:39:04Z</dcterms:created>
  <dcterms:modified xsi:type="dcterms:W3CDTF">2019-03-26T03:28:55Z</dcterms:modified>
</cp:coreProperties>
</file>